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KRIPSI\OLAH DATA\"/>
    </mc:Choice>
  </mc:AlternateContent>
  <xr:revisionPtr revIDLastSave="0" documentId="13_ncr:1_{5E76FEE6-871F-4334-8E0E-7AE89F00D0DF}" xr6:coauthVersionLast="47" xr6:coauthVersionMax="47" xr10:uidLastSave="{00000000-0000-0000-0000-000000000000}"/>
  <bookViews>
    <workbookView xWindow="0" yWindow="0" windowWidth="23040" windowHeight="12360" activeTab="2" xr2:uid="{77C4F005-44B4-4CCD-8CBD-5AD93CB43200}"/>
  </bookViews>
  <sheets>
    <sheet name="Pre-test" sheetId="1" r:id="rId1"/>
    <sheet name="Post-test" sheetId="2" r:id="rId2"/>
    <sheet name="N-gain" sheetId="3" r:id="rId3"/>
  </sheets>
  <calcPr calcId="191029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0" i="1" l="1"/>
  <c r="V39" i="1"/>
  <c r="C39" i="3"/>
  <c r="D39" i="3"/>
  <c r="B39" i="3"/>
  <c r="U3" i="2"/>
  <c r="U3" i="1"/>
  <c r="T3" i="2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" i="1"/>
  <c r="V39" i="2" l="1"/>
  <c r="V40" i="2" s="1"/>
  <c r="U39" i="2"/>
  <c r="U40" i="2" s="1"/>
  <c r="U39" i="1"/>
  <c r="U40" i="1" s="1"/>
  <c r="T39" i="1"/>
  <c r="T40" i="1" s="1"/>
  <c r="T39" i="2"/>
  <c r="T40" i="2" s="1"/>
</calcChain>
</file>

<file path=xl/sharedStrings.xml><?xml version="1.0" encoding="utf-8"?>
<sst xmlns="http://schemas.openxmlformats.org/spreadsheetml/2006/main" count="220" uniqueCount="52">
  <si>
    <t>No</t>
  </si>
  <si>
    <t>Nama</t>
  </si>
  <si>
    <t>Content</t>
  </si>
  <si>
    <t>Abdi Cakra M. P.</t>
  </si>
  <si>
    <t>Achmad Gilmy S.</t>
  </si>
  <si>
    <t>Ahmad Fa'iq</t>
  </si>
  <si>
    <t>Alfiah Galuh C.</t>
  </si>
  <si>
    <t>Alliyah Maafirah</t>
  </si>
  <si>
    <t>Asty Grazziela</t>
  </si>
  <si>
    <t>Damar Samudra I.</t>
  </si>
  <si>
    <t>Devina Alya F.</t>
  </si>
  <si>
    <t>Dita Cahya P.</t>
  </si>
  <si>
    <t>Dwi Akbar S.</t>
  </si>
  <si>
    <t>Fadia Salsabila</t>
  </si>
  <si>
    <t>Fajar Akbar K.</t>
  </si>
  <si>
    <t>Fareza Muhammad</t>
  </si>
  <si>
    <t>Fariz Akmal</t>
  </si>
  <si>
    <t>Fathiyah Fidela L.</t>
  </si>
  <si>
    <t>Gasie Putra D.</t>
  </si>
  <si>
    <t>Hana K. R. A.</t>
  </si>
  <si>
    <t>Iqlil A. A.</t>
  </si>
  <si>
    <t>M. Yusuf</t>
  </si>
  <si>
    <t>M. Zahair</t>
  </si>
  <si>
    <t>Marshya A. C.</t>
  </si>
  <si>
    <t>Nabila Andini</t>
  </si>
  <si>
    <t>Naddila Dwi P.</t>
  </si>
  <si>
    <t>Najwa Amalia</t>
  </si>
  <si>
    <t>Nadira Aynur R.</t>
  </si>
  <si>
    <t>Neysa Wahyunda O.</t>
  </si>
  <si>
    <t>Novita Tria R.</t>
  </si>
  <si>
    <t>Raikhan Nuris</t>
  </si>
  <si>
    <t>Rif'at F.</t>
  </si>
  <si>
    <t>Safta Arga</t>
  </si>
  <si>
    <t>Satrio Dimas</t>
  </si>
  <si>
    <t>Shafira Rahmania</t>
  </si>
  <si>
    <t>Shafira Zalfa</t>
  </si>
  <si>
    <t>Tri Oktaviani</t>
  </si>
  <si>
    <t>Yuniar k.</t>
  </si>
  <si>
    <t>Siti Rahmawati</t>
  </si>
  <si>
    <t>Prosedur</t>
  </si>
  <si>
    <t>Epistemik</t>
  </si>
  <si>
    <t>Nilai Pre-test</t>
  </si>
  <si>
    <t>Skor Maksimal</t>
  </si>
  <si>
    <t>epistemik</t>
  </si>
  <si>
    <t>Skor maksimal</t>
  </si>
  <si>
    <t>Nilai Post-test</t>
  </si>
  <si>
    <t>Nilai N-Gain</t>
  </si>
  <si>
    <t>Prosedural</t>
  </si>
  <si>
    <t>Rata-rata</t>
  </si>
  <si>
    <t>Persentase</t>
  </si>
  <si>
    <t>rata-rata</t>
  </si>
  <si>
    <t>persentase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</si>
</sst>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3" fillId="0" borderId="2" xfId="0" applyFont="1" applyFill="1" applyBorder="1"/>
    <xf numFmtId="0" fontId="0" fillId="0" borderId="2" xfId="0" applyFill="1" applyBorder="1"/>
    <xf numFmtId="0" fontId="4" fillId="0" borderId="0" xfId="0" applyFont="1" applyFill="1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ill="1" applyBorder="1"/>
    <xf numFmtId="0" fontId="0" fillId="0" borderId="1" xfId="0" applyFill="1" applyBorder="1"/>
    <xf numFmtId="0" fontId="4" fillId="0" borderId="1" xfId="0" applyFont="1" applyFill="1" applyBorder="1"/>
    <xf numFmtId="0" fontId="0" fillId="0" borderId="3" xfId="0" applyBorder="1"/>
    <xf numFmtId="0" fontId="4" fillId="0" borderId="1" xfId="0" applyFont="1" applyBorder="1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1" xfId="0" applyFill="1" applyBorder="1"/>
    <xf numFmtId="0" fontId="0" fillId="2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A582B-8760-4F7B-80D5-55C3E21A70EE}">
  <dimension ref="A1:Z40"/>
  <sheetViews>
    <sheetView topLeftCell="E1" workbookViewId="0">
      <selection activeCell="T3" sqref="T3:T38"/>
    </sheetView>
  </sheetViews>
  <sheetFormatPr defaultRowHeight="14.4" x14ac:dyDescent="0.3"/>
  <cols>
    <col min="1" max="1" width="4.6640625" customWidth="1"/>
    <col min="2" max="2" width="17.44140625" customWidth="1"/>
    <col min="17" max="18" width="11" customWidth="1"/>
    <col min="19" max="19" width="19.5546875" customWidth="1"/>
    <col min="20" max="20" width="11.44140625" bestFit="1" customWidth="1"/>
    <col min="22" max="22" width="10.5546875" customWidth="1"/>
  </cols>
  <sheetData>
    <row r="1" spans="1:26" ht="15.6" x14ac:dyDescent="0.3">
      <c r="A1" s="15" t="s">
        <v>0</v>
      </c>
      <c r="B1" s="15" t="s">
        <v>1</v>
      </c>
      <c r="C1" s="19" t="s">
        <v>2</v>
      </c>
      <c r="D1" s="19"/>
      <c r="E1" s="19"/>
      <c r="F1" s="19"/>
      <c r="G1" s="19"/>
      <c r="H1" s="19"/>
      <c r="I1" s="20" t="s">
        <v>39</v>
      </c>
      <c r="J1" s="20"/>
      <c r="K1" s="20"/>
      <c r="L1" s="20"/>
      <c r="M1" s="20" t="s">
        <v>40</v>
      </c>
      <c r="N1" s="20"/>
      <c r="O1" s="20"/>
      <c r="P1" s="20"/>
      <c r="Q1" s="20"/>
      <c r="R1" s="7"/>
      <c r="S1" s="18" t="s">
        <v>41</v>
      </c>
      <c r="T1" s="18"/>
      <c r="U1" s="18"/>
      <c r="V1" s="18"/>
      <c r="X1" s="16" t="s">
        <v>42</v>
      </c>
      <c r="Y1" s="17"/>
      <c r="Z1" s="17"/>
    </row>
    <row r="2" spans="1:26" ht="15.6" x14ac:dyDescent="0.3">
      <c r="A2" s="15"/>
      <c r="B2" s="15"/>
      <c r="C2" s="1">
        <v>1</v>
      </c>
      <c r="D2" s="1">
        <v>2</v>
      </c>
      <c r="E2" s="1">
        <v>5</v>
      </c>
      <c r="F2" s="1">
        <v>7</v>
      </c>
      <c r="G2" s="1">
        <v>8</v>
      </c>
      <c r="H2" s="1">
        <v>15</v>
      </c>
      <c r="I2" s="1">
        <v>3</v>
      </c>
      <c r="J2" s="1">
        <v>4</v>
      </c>
      <c r="K2" s="1">
        <v>10</v>
      </c>
      <c r="L2" s="1">
        <v>13</v>
      </c>
      <c r="M2" s="1">
        <v>6</v>
      </c>
      <c r="N2" s="1">
        <v>9</v>
      </c>
      <c r="O2" s="1">
        <v>11</v>
      </c>
      <c r="P2" s="1">
        <v>12</v>
      </c>
      <c r="Q2" s="1">
        <v>14</v>
      </c>
      <c r="R2" s="8"/>
      <c r="S2" s="3" t="s">
        <v>1</v>
      </c>
      <c r="T2" s="13" t="s">
        <v>2</v>
      </c>
      <c r="U2" s="13" t="s">
        <v>39</v>
      </c>
      <c r="V2" s="13" t="s">
        <v>40</v>
      </c>
      <c r="X2" s="6" t="s">
        <v>2</v>
      </c>
      <c r="Y2" s="6" t="s">
        <v>39</v>
      </c>
      <c r="Z2" s="6" t="s">
        <v>43</v>
      </c>
    </row>
    <row r="3" spans="1:26" x14ac:dyDescent="0.3">
      <c r="A3" s="2">
        <v>1</v>
      </c>
      <c r="B3" s="2" t="s">
        <v>3</v>
      </c>
      <c r="C3" s="3">
        <v>2</v>
      </c>
      <c r="D3" s="3">
        <v>2</v>
      </c>
      <c r="E3" s="3">
        <v>0</v>
      </c>
      <c r="F3" s="3">
        <v>0</v>
      </c>
      <c r="G3" s="3">
        <v>0</v>
      </c>
      <c r="H3" s="3">
        <v>1</v>
      </c>
      <c r="I3" s="24">
        <v>1</v>
      </c>
      <c r="J3" s="24">
        <v>2</v>
      </c>
      <c r="K3" s="24">
        <v>3</v>
      </c>
      <c r="L3" s="24">
        <v>0</v>
      </c>
      <c r="M3" s="3">
        <v>0</v>
      </c>
      <c r="N3" s="3">
        <v>0</v>
      </c>
      <c r="O3" s="3">
        <v>0</v>
      </c>
      <c r="P3" s="3">
        <v>0</v>
      </c>
      <c r="Q3" s="3">
        <v>0</v>
      </c>
      <c r="R3" s="12"/>
      <c r="S3" s="2" t="s">
        <v>3</v>
      </c>
      <c r="T3" s="3">
        <f>SUM(C3:H3)/X3*(100)</f>
        <v>19.230769230769234</v>
      </c>
      <c r="U3" s="3">
        <f>SUM(I3,J3,K3,L3)/Y3*(100)</f>
        <v>30</v>
      </c>
      <c r="V3" s="3">
        <f>SUM(M3,N3,O3,P3,Q3)/Z3*(100)</f>
        <v>0</v>
      </c>
      <c r="X3">
        <v>26</v>
      </c>
      <c r="Y3">
        <v>20</v>
      </c>
      <c r="Z3">
        <v>17</v>
      </c>
    </row>
    <row r="4" spans="1:26" x14ac:dyDescent="0.3">
      <c r="A4" s="2">
        <v>2</v>
      </c>
      <c r="B4" s="2" t="s">
        <v>4</v>
      </c>
      <c r="C4" s="3">
        <v>2</v>
      </c>
      <c r="D4" s="3">
        <v>4</v>
      </c>
      <c r="E4" s="3">
        <v>0</v>
      </c>
      <c r="F4" s="3">
        <v>1</v>
      </c>
      <c r="G4" s="3">
        <v>0</v>
      </c>
      <c r="H4" s="3">
        <v>1</v>
      </c>
      <c r="I4" s="24">
        <v>3</v>
      </c>
      <c r="J4" s="24">
        <v>1</v>
      </c>
      <c r="K4" s="24">
        <v>0</v>
      </c>
      <c r="L4" s="24">
        <v>0</v>
      </c>
      <c r="M4" s="3">
        <v>0</v>
      </c>
      <c r="N4" s="3">
        <v>0</v>
      </c>
      <c r="O4" s="3">
        <v>0</v>
      </c>
      <c r="P4" s="3">
        <v>0</v>
      </c>
      <c r="Q4" s="3">
        <v>2</v>
      </c>
      <c r="R4" s="12"/>
      <c r="S4" s="2" t="s">
        <v>4</v>
      </c>
      <c r="T4" s="3">
        <f t="shared" ref="T4:T38" si="0">SUM(C4:H4)/X4*(100)</f>
        <v>30.76923076923077</v>
      </c>
      <c r="U4" s="3">
        <f t="shared" ref="U4:U38" si="1">SUM(I4,J4,K4,L4)/Y4*(100)</f>
        <v>20</v>
      </c>
      <c r="V4" s="3">
        <f t="shared" ref="V4:V38" si="2">SUM(M4,N4,O4,P4,Q4)/Z4*(100)</f>
        <v>11.76470588235294</v>
      </c>
      <c r="X4">
        <v>26</v>
      </c>
      <c r="Y4">
        <v>20</v>
      </c>
      <c r="Z4">
        <v>17</v>
      </c>
    </row>
    <row r="5" spans="1:26" x14ac:dyDescent="0.3">
      <c r="A5" s="2">
        <v>3</v>
      </c>
      <c r="B5" s="2" t="s">
        <v>5</v>
      </c>
      <c r="C5" s="3">
        <v>1</v>
      </c>
      <c r="D5" s="3">
        <v>2</v>
      </c>
      <c r="E5" s="3">
        <v>0</v>
      </c>
      <c r="F5" s="3">
        <v>1</v>
      </c>
      <c r="G5" s="3">
        <v>0</v>
      </c>
      <c r="H5" s="3">
        <v>1</v>
      </c>
      <c r="I5" s="24">
        <v>0</v>
      </c>
      <c r="J5" s="24">
        <v>2</v>
      </c>
      <c r="K5" s="24">
        <v>0</v>
      </c>
      <c r="L5" s="24">
        <v>0</v>
      </c>
      <c r="M5" s="3">
        <v>0</v>
      </c>
      <c r="N5" s="3">
        <v>0</v>
      </c>
      <c r="O5" s="3">
        <v>0</v>
      </c>
      <c r="P5" s="3">
        <v>0</v>
      </c>
      <c r="Q5" s="3">
        <v>2</v>
      </c>
      <c r="R5" s="12"/>
      <c r="S5" s="2" t="s">
        <v>5</v>
      </c>
      <c r="T5" s="3">
        <f t="shared" si="0"/>
        <v>19.230769230769234</v>
      </c>
      <c r="U5" s="3">
        <f t="shared" si="1"/>
        <v>10</v>
      </c>
      <c r="V5" s="3">
        <f t="shared" si="2"/>
        <v>11.76470588235294</v>
      </c>
      <c r="X5">
        <v>26</v>
      </c>
      <c r="Y5">
        <v>20</v>
      </c>
      <c r="Z5">
        <v>17</v>
      </c>
    </row>
    <row r="6" spans="1:26" x14ac:dyDescent="0.3">
      <c r="A6" s="2">
        <v>4</v>
      </c>
      <c r="B6" s="2" t="s">
        <v>6</v>
      </c>
      <c r="C6" s="3">
        <v>2</v>
      </c>
      <c r="D6" s="3">
        <v>2</v>
      </c>
      <c r="E6" s="3">
        <v>0</v>
      </c>
      <c r="F6" s="3">
        <v>0</v>
      </c>
      <c r="G6" s="3">
        <v>0</v>
      </c>
      <c r="H6" s="3">
        <v>0</v>
      </c>
      <c r="I6" s="24">
        <v>2</v>
      </c>
      <c r="J6" s="24">
        <v>3</v>
      </c>
      <c r="K6" s="24">
        <v>0</v>
      </c>
      <c r="L6" s="24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12"/>
      <c r="S6" s="2" t="s">
        <v>6</v>
      </c>
      <c r="T6" s="3">
        <f t="shared" si="0"/>
        <v>15.384615384615385</v>
      </c>
      <c r="U6" s="3">
        <f t="shared" si="1"/>
        <v>25</v>
      </c>
      <c r="V6" s="3">
        <f t="shared" si="2"/>
        <v>0</v>
      </c>
      <c r="X6">
        <v>26</v>
      </c>
      <c r="Y6">
        <v>20</v>
      </c>
      <c r="Z6">
        <v>17</v>
      </c>
    </row>
    <row r="7" spans="1:26" x14ac:dyDescent="0.3">
      <c r="A7" s="2">
        <v>5</v>
      </c>
      <c r="B7" s="2" t="s">
        <v>7</v>
      </c>
      <c r="C7" s="3">
        <v>2</v>
      </c>
      <c r="D7" s="3">
        <v>3</v>
      </c>
      <c r="E7" s="3">
        <v>0</v>
      </c>
      <c r="F7" s="3">
        <v>0</v>
      </c>
      <c r="G7" s="3">
        <v>0</v>
      </c>
      <c r="H7" s="3">
        <v>1</v>
      </c>
      <c r="I7" s="24">
        <v>2</v>
      </c>
      <c r="J7" s="24">
        <v>1</v>
      </c>
      <c r="K7" s="24">
        <v>0</v>
      </c>
      <c r="L7" s="24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12"/>
      <c r="S7" s="2" t="s">
        <v>7</v>
      </c>
      <c r="T7" s="3">
        <f t="shared" si="0"/>
        <v>23.076923076923077</v>
      </c>
      <c r="U7" s="3">
        <f t="shared" si="1"/>
        <v>15</v>
      </c>
      <c r="V7" s="3">
        <f t="shared" si="2"/>
        <v>0</v>
      </c>
      <c r="X7">
        <v>26</v>
      </c>
      <c r="Y7">
        <v>20</v>
      </c>
      <c r="Z7">
        <v>17</v>
      </c>
    </row>
    <row r="8" spans="1:26" x14ac:dyDescent="0.3">
      <c r="A8" s="2">
        <v>6</v>
      </c>
      <c r="B8" s="2" t="s">
        <v>8</v>
      </c>
      <c r="C8" s="3">
        <v>3</v>
      </c>
      <c r="D8" s="3">
        <v>2</v>
      </c>
      <c r="E8" s="3">
        <v>0</v>
      </c>
      <c r="F8" s="3">
        <v>0</v>
      </c>
      <c r="G8" s="3">
        <v>0</v>
      </c>
      <c r="H8" s="3">
        <v>0</v>
      </c>
      <c r="I8" s="24">
        <v>1</v>
      </c>
      <c r="J8" s="24">
        <v>2</v>
      </c>
      <c r="K8" s="24">
        <v>3</v>
      </c>
      <c r="L8" s="24">
        <v>3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12"/>
      <c r="S8" s="2" t="s">
        <v>8</v>
      </c>
      <c r="T8" s="3">
        <f t="shared" si="0"/>
        <v>19.230769230769234</v>
      </c>
      <c r="U8" s="3">
        <f t="shared" si="1"/>
        <v>45</v>
      </c>
      <c r="V8" s="3">
        <f t="shared" si="2"/>
        <v>0</v>
      </c>
      <c r="X8">
        <v>26</v>
      </c>
      <c r="Y8">
        <v>20</v>
      </c>
      <c r="Z8">
        <v>17</v>
      </c>
    </row>
    <row r="9" spans="1:26" x14ac:dyDescent="0.3">
      <c r="A9" s="2">
        <v>7</v>
      </c>
      <c r="B9" s="2" t="s">
        <v>9</v>
      </c>
      <c r="C9" s="3">
        <v>2</v>
      </c>
      <c r="D9" s="3">
        <v>4</v>
      </c>
      <c r="E9" s="3">
        <v>0</v>
      </c>
      <c r="F9" s="3">
        <v>0</v>
      </c>
      <c r="G9" s="3">
        <v>0</v>
      </c>
      <c r="H9" s="3">
        <v>0</v>
      </c>
      <c r="I9" s="24">
        <v>2</v>
      </c>
      <c r="J9" s="24">
        <v>1</v>
      </c>
      <c r="K9" s="24">
        <v>0</v>
      </c>
      <c r="L9" s="24">
        <v>0</v>
      </c>
      <c r="M9" s="3">
        <v>0</v>
      </c>
      <c r="N9" s="3">
        <v>0</v>
      </c>
      <c r="O9" s="3">
        <v>0</v>
      </c>
      <c r="P9" s="3">
        <v>1</v>
      </c>
      <c r="Q9" s="3">
        <v>2</v>
      </c>
      <c r="R9" s="12"/>
      <c r="S9" s="2" t="s">
        <v>9</v>
      </c>
      <c r="T9" s="3">
        <f t="shared" si="0"/>
        <v>23.076923076923077</v>
      </c>
      <c r="U9" s="3">
        <f t="shared" si="1"/>
        <v>15</v>
      </c>
      <c r="V9" s="3">
        <f t="shared" si="2"/>
        <v>17.647058823529413</v>
      </c>
      <c r="X9">
        <v>26</v>
      </c>
      <c r="Y9">
        <v>20</v>
      </c>
      <c r="Z9">
        <v>17</v>
      </c>
    </row>
    <row r="10" spans="1:26" x14ac:dyDescent="0.3">
      <c r="A10" s="2">
        <v>8</v>
      </c>
      <c r="B10" s="2" t="s">
        <v>10</v>
      </c>
      <c r="C10" s="3">
        <v>2</v>
      </c>
      <c r="D10" s="3">
        <v>1</v>
      </c>
      <c r="E10" s="3">
        <v>0</v>
      </c>
      <c r="F10" s="3">
        <v>0</v>
      </c>
      <c r="G10" s="3">
        <v>0</v>
      </c>
      <c r="H10" s="3">
        <v>0</v>
      </c>
      <c r="I10" s="24">
        <v>3</v>
      </c>
      <c r="J10" s="24">
        <v>2</v>
      </c>
      <c r="K10" s="24">
        <v>0</v>
      </c>
      <c r="L10" s="24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12"/>
      <c r="S10" s="2" t="s">
        <v>10</v>
      </c>
      <c r="T10" s="3">
        <f t="shared" si="0"/>
        <v>11.538461538461538</v>
      </c>
      <c r="U10" s="3">
        <f t="shared" si="1"/>
        <v>25</v>
      </c>
      <c r="V10" s="3">
        <f t="shared" si="2"/>
        <v>0</v>
      </c>
      <c r="X10">
        <v>26</v>
      </c>
      <c r="Y10">
        <v>20</v>
      </c>
      <c r="Z10">
        <v>17</v>
      </c>
    </row>
    <row r="11" spans="1:26" x14ac:dyDescent="0.3">
      <c r="A11" s="2">
        <v>9</v>
      </c>
      <c r="B11" s="2" t="s">
        <v>11</v>
      </c>
      <c r="C11" s="3">
        <v>2</v>
      </c>
      <c r="D11" s="3">
        <v>2</v>
      </c>
      <c r="E11" s="3">
        <v>0</v>
      </c>
      <c r="F11" s="3">
        <v>0</v>
      </c>
      <c r="G11" s="3">
        <v>0</v>
      </c>
      <c r="H11" s="3">
        <v>0</v>
      </c>
      <c r="I11" s="24">
        <v>3</v>
      </c>
      <c r="J11" s="24">
        <v>2</v>
      </c>
      <c r="K11" s="24">
        <v>0</v>
      </c>
      <c r="L11" s="24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12"/>
      <c r="S11" s="2" t="s">
        <v>11</v>
      </c>
      <c r="T11" s="3">
        <f t="shared" si="0"/>
        <v>15.384615384615385</v>
      </c>
      <c r="U11" s="3">
        <f t="shared" si="1"/>
        <v>25</v>
      </c>
      <c r="V11" s="3">
        <f t="shared" si="2"/>
        <v>0</v>
      </c>
      <c r="X11">
        <v>26</v>
      </c>
      <c r="Y11">
        <v>20</v>
      </c>
      <c r="Z11">
        <v>17</v>
      </c>
    </row>
    <row r="12" spans="1:26" x14ac:dyDescent="0.3">
      <c r="A12" s="2">
        <v>10</v>
      </c>
      <c r="B12" s="2" t="s">
        <v>12</v>
      </c>
      <c r="C12" s="3">
        <v>2</v>
      </c>
      <c r="D12" s="3">
        <v>4</v>
      </c>
      <c r="E12" s="3">
        <v>0</v>
      </c>
      <c r="F12" s="3">
        <v>0</v>
      </c>
      <c r="G12" s="3">
        <v>0</v>
      </c>
      <c r="H12" s="3">
        <v>0</v>
      </c>
      <c r="I12" s="24">
        <v>0</v>
      </c>
      <c r="J12" s="24">
        <v>1</v>
      </c>
      <c r="K12" s="24">
        <v>5</v>
      </c>
      <c r="L12" s="24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12"/>
      <c r="S12" s="2" t="s">
        <v>12</v>
      </c>
      <c r="T12" s="3">
        <f t="shared" si="0"/>
        <v>23.076923076923077</v>
      </c>
      <c r="U12" s="3">
        <f t="shared" si="1"/>
        <v>30</v>
      </c>
      <c r="V12" s="3">
        <f t="shared" si="2"/>
        <v>0</v>
      </c>
      <c r="X12">
        <v>26</v>
      </c>
      <c r="Y12">
        <v>20</v>
      </c>
      <c r="Z12">
        <v>17</v>
      </c>
    </row>
    <row r="13" spans="1:26" x14ac:dyDescent="0.3">
      <c r="A13" s="2">
        <v>11</v>
      </c>
      <c r="B13" s="2" t="s">
        <v>13</v>
      </c>
      <c r="C13" s="3">
        <v>2</v>
      </c>
      <c r="D13" s="3">
        <v>3</v>
      </c>
      <c r="E13" s="3">
        <v>0</v>
      </c>
      <c r="F13" s="3">
        <v>1</v>
      </c>
      <c r="G13" s="3">
        <v>0</v>
      </c>
      <c r="H13" s="3">
        <v>1</v>
      </c>
      <c r="I13" s="24">
        <v>0</v>
      </c>
      <c r="J13" s="24">
        <v>2</v>
      </c>
      <c r="K13" s="24">
        <v>0</v>
      </c>
      <c r="L13" s="24">
        <v>0</v>
      </c>
      <c r="M13" s="3">
        <v>0</v>
      </c>
      <c r="N13" s="3">
        <v>0</v>
      </c>
      <c r="O13" s="3">
        <v>0</v>
      </c>
      <c r="P13" s="3">
        <v>1</v>
      </c>
      <c r="Q13" s="3">
        <v>2</v>
      </c>
      <c r="R13" s="12"/>
      <c r="S13" s="2" t="s">
        <v>13</v>
      </c>
      <c r="T13" s="3">
        <f t="shared" si="0"/>
        <v>26.923076923076923</v>
      </c>
      <c r="U13" s="3">
        <f t="shared" si="1"/>
        <v>10</v>
      </c>
      <c r="V13" s="3">
        <f t="shared" si="2"/>
        <v>17.647058823529413</v>
      </c>
      <c r="X13">
        <v>26</v>
      </c>
      <c r="Y13">
        <v>20</v>
      </c>
      <c r="Z13">
        <v>17</v>
      </c>
    </row>
    <row r="14" spans="1:26" x14ac:dyDescent="0.3">
      <c r="A14" s="2">
        <v>12</v>
      </c>
      <c r="B14" s="2" t="s">
        <v>14</v>
      </c>
      <c r="C14" s="3">
        <v>1</v>
      </c>
      <c r="D14" s="3">
        <v>2</v>
      </c>
      <c r="E14" s="3">
        <v>0</v>
      </c>
      <c r="F14" s="3">
        <v>0</v>
      </c>
      <c r="G14" s="3">
        <v>0</v>
      </c>
      <c r="H14" s="3">
        <v>1</v>
      </c>
      <c r="I14" s="24">
        <v>0</v>
      </c>
      <c r="J14" s="24">
        <v>2</v>
      </c>
      <c r="K14" s="24">
        <v>0</v>
      </c>
      <c r="L14" s="24">
        <v>0</v>
      </c>
      <c r="M14" s="3">
        <v>0</v>
      </c>
      <c r="N14" s="3">
        <v>0</v>
      </c>
      <c r="O14" s="3">
        <v>0</v>
      </c>
      <c r="P14" s="3">
        <v>1</v>
      </c>
      <c r="Q14" s="3">
        <v>2</v>
      </c>
      <c r="R14" s="12"/>
      <c r="S14" s="2" t="s">
        <v>14</v>
      </c>
      <c r="T14" s="3">
        <f t="shared" si="0"/>
        <v>15.384615384615385</v>
      </c>
      <c r="U14" s="3">
        <f t="shared" si="1"/>
        <v>10</v>
      </c>
      <c r="V14" s="3">
        <f t="shared" si="2"/>
        <v>17.647058823529413</v>
      </c>
      <c r="X14">
        <v>26</v>
      </c>
      <c r="Y14">
        <v>20</v>
      </c>
      <c r="Z14">
        <v>17</v>
      </c>
    </row>
    <row r="15" spans="1:26" x14ac:dyDescent="0.3">
      <c r="A15" s="2">
        <v>13</v>
      </c>
      <c r="B15" s="2" t="s">
        <v>15</v>
      </c>
      <c r="C15" s="3">
        <v>1</v>
      </c>
      <c r="D15" s="3">
        <v>3</v>
      </c>
      <c r="E15" s="3">
        <v>0</v>
      </c>
      <c r="F15" s="3">
        <v>1</v>
      </c>
      <c r="G15" s="3">
        <v>0</v>
      </c>
      <c r="H15" s="3">
        <v>1</v>
      </c>
      <c r="I15" s="24">
        <v>0</v>
      </c>
      <c r="J15" s="24">
        <v>2</v>
      </c>
      <c r="K15" s="24">
        <v>0</v>
      </c>
      <c r="L15" s="24">
        <v>0</v>
      </c>
      <c r="M15" s="3">
        <v>0</v>
      </c>
      <c r="N15" s="3">
        <v>0</v>
      </c>
      <c r="O15" s="3">
        <v>0</v>
      </c>
      <c r="P15" s="3">
        <v>0</v>
      </c>
      <c r="Q15" s="3">
        <v>2</v>
      </c>
      <c r="R15" s="12"/>
      <c r="S15" s="2" t="s">
        <v>15</v>
      </c>
      <c r="T15" s="3">
        <f t="shared" si="0"/>
        <v>23.076923076923077</v>
      </c>
      <c r="U15" s="3">
        <f t="shared" si="1"/>
        <v>10</v>
      </c>
      <c r="V15" s="3">
        <f t="shared" si="2"/>
        <v>11.76470588235294</v>
      </c>
      <c r="X15">
        <v>26</v>
      </c>
      <c r="Y15">
        <v>20</v>
      </c>
      <c r="Z15">
        <v>17</v>
      </c>
    </row>
    <row r="16" spans="1:26" x14ac:dyDescent="0.3">
      <c r="A16" s="2">
        <v>14</v>
      </c>
      <c r="B16" s="2" t="s">
        <v>16</v>
      </c>
      <c r="C16" s="3">
        <v>2</v>
      </c>
      <c r="D16" s="3">
        <v>2</v>
      </c>
      <c r="E16" s="3">
        <v>0</v>
      </c>
      <c r="F16" s="3">
        <v>1</v>
      </c>
      <c r="G16" s="3">
        <v>4</v>
      </c>
      <c r="H16" s="3">
        <v>0</v>
      </c>
      <c r="I16" s="24">
        <v>0</v>
      </c>
      <c r="J16" s="24">
        <v>0</v>
      </c>
      <c r="K16" s="24">
        <v>1</v>
      </c>
      <c r="L16" s="24">
        <v>2</v>
      </c>
      <c r="M16" s="3">
        <v>0</v>
      </c>
      <c r="N16" s="3">
        <v>0</v>
      </c>
      <c r="O16" s="3">
        <v>2</v>
      </c>
      <c r="P16" s="3">
        <v>0</v>
      </c>
      <c r="Q16" s="3">
        <v>2</v>
      </c>
      <c r="R16" s="12"/>
      <c r="S16" s="2" t="s">
        <v>16</v>
      </c>
      <c r="T16" s="3">
        <f t="shared" si="0"/>
        <v>34.615384615384613</v>
      </c>
      <c r="U16" s="3">
        <f t="shared" si="1"/>
        <v>15</v>
      </c>
      <c r="V16" s="3">
        <f t="shared" si="2"/>
        <v>23.52941176470588</v>
      </c>
      <c r="X16">
        <v>26</v>
      </c>
      <c r="Y16">
        <v>20</v>
      </c>
      <c r="Z16">
        <v>17</v>
      </c>
    </row>
    <row r="17" spans="1:26" x14ac:dyDescent="0.3">
      <c r="A17" s="2">
        <v>15</v>
      </c>
      <c r="B17" s="2" t="s">
        <v>17</v>
      </c>
      <c r="C17" s="3">
        <v>2</v>
      </c>
      <c r="D17" s="3">
        <v>1</v>
      </c>
      <c r="E17" s="3">
        <v>0</v>
      </c>
      <c r="F17" s="3">
        <v>0</v>
      </c>
      <c r="G17" s="3">
        <v>0</v>
      </c>
      <c r="H17" s="3">
        <v>0</v>
      </c>
      <c r="I17" s="24">
        <v>1</v>
      </c>
      <c r="J17" s="24">
        <v>2</v>
      </c>
      <c r="K17" s="24">
        <v>0</v>
      </c>
      <c r="L17" s="24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12"/>
      <c r="S17" s="2" t="s">
        <v>17</v>
      </c>
      <c r="T17" s="3">
        <f t="shared" si="0"/>
        <v>11.538461538461538</v>
      </c>
      <c r="U17" s="3">
        <f t="shared" si="1"/>
        <v>15</v>
      </c>
      <c r="V17" s="3">
        <f t="shared" si="2"/>
        <v>0</v>
      </c>
      <c r="X17">
        <v>26</v>
      </c>
      <c r="Y17">
        <v>20</v>
      </c>
      <c r="Z17">
        <v>17</v>
      </c>
    </row>
    <row r="18" spans="1:26" x14ac:dyDescent="0.3">
      <c r="A18" s="2">
        <v>16</v>
      </c>
      <c r="B18" s="2" t="s">
        <v>18</v>
      </c>
      <c r="C18" s="3">
        <v>3</v>
      </c>
      <c r="D18" s="3">
        <v>2</v>
      </c>
      <c r="E18" s="3">
        <v>0</v>
      </c>
      <c r="F18" s="3">
        <v>0</v>
      </c>
      <c r="G18" s="3">
        <v>0</v>
      </c>
      <c r="H18" s="3">
        <v>0</v>
      </c>
      <c r="I18" s="24">
        <v>1</v>
      </c>
      <c r="J18" s="24">
        <v>1</v>
      </c>
      <c r="K18" s="24">
        <v>0</v>
      </c>
      <c r="L18" s="24">
        <v>0</v>
      </c>
      <c r="M18" s="3">
        <v>0</v>
      </c>
      <c r="N18" s="3">
        <v>0</v>
      </c>
      <c r="O18" s="3">
        <v>2</v>
      </c>
      <c r="P18" s="3">
        <v>0</v>
      </c>
      <c r="Q18" s="3">
        <v>1</v>
      </c>
      <c r="R18" s="12"/>
      <c r="S18" s="2" t="s">
        <v>18</v>
      </c>
      <c r="T18" s="3">
        <f t="shared" si="0"/>
        <v>19.230769230769234</v>
      </c>
      <c r="U18" s="3">
        <f t="shared" si="1"/>
        <v>10</v>
      </c>
      <c r="V18" s="3">
        <f t="shared" si="2"/>
        <v>17.647058823529413</v>
      </c>
      <c r="X18">
        <v>26</v>
      </c>
      <c r="Y18">
        <v>20</v>
      </c>
      <c r="Z18">
        <v>17</v>
      </c>
    </row>
    <row r="19" spans="1:26" x14ac:dyDescent="0.3">
      <c r="A19" s="2">
        <v>17</v>
      </c>
      <c r="B19" s="2" t="s">
        <v>19</v>
      </c>
      <c r="C19" s="3">
        <v>3</v>
      </c>
      <c r="D19" s="3">
        <v>2</v>
      </c>
      <c r="E19" s="3">
        <v>0</v>
      </c>
      <c r="F19" s="3">
        <v>0</v>
      </c>
      <c r="G19" s="3">
        <v>0</v>
      </c>
      <c r="H19" s="3">
        <v>0</v>
      </c>
      <c r="I19" s="24">
        <v>2</v>
      </c>
      <c r="J19" s="24">
        <v>1</v>
      </c>
      <c r="K19" s="24">
        <v>0</v>
      </c>
      <c r="L19" s="24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12"/>
      <c r="S19" s="2" t="s">
        <v>19</v>
      </c>
      <c r="T19" s="3">
        <f t="shared" si="0"/>
        <v>19.230769230769234</v>
      </c>
      <c r="U19" s="3">
        <f t="shared" si="1"/>
        <v>15</v>
      </c>
      <c r="V19" s="3">
        <f t="shared" si="2"/>
        <v>0</v>
      </c>
      <c r="X19">
        <v>26</v>
      </c>
      <c r="Y19">
        <v>20</v>
      </c>
      <c r="Z19">
        <v>17</v>
      </c>
    </row>
    <row r="20" spans="1:26" x14ac:dyDescent="0.3">
      <c r="A20" s="2">
        <v>18</v>
      </c>
      <c r="B20" s="2" t="s">
        <v>20</v>
      </c>
      <c r="C20" s="3">
        <v>0</v>
      </c>
      <c r="D20" s="3">
        <v>1</v>
      </c>
      <c r="E20" s="3">
        <v>2</v>
      </c>
      <c r="F20" s="3">
        <v>0</v>
      </c>
      <c r="G20" s="3">
        <v>0</v>
      </c>
      <c r="H20" s="3">
        <v>1</v>
      </c>
      <c r="I20" s="24">
        <v>1</v>
      </c>
      <c r="J20" s="24">
        <v>2</v>
      </c>
      <c r="K20" s="24">
        <v>0</v>
      </c>
      <c r="L20" s="24">
        <v>0</v>
      </c>
      <c r="M20" s="3">
        <v>0</v>
      </c>
      <c r="N20" s="3">
        <v>0</v>
      </c>
      <c r="O20" s="3">
        <v>0</v>
      </c>
      <c r="P20" s="3">
        <v>0</v>
      </c>
      <c r="Q20" s="3">
        <v>2</v>
      </c>
      <c r="R20" s="12"/>
      <c r="S20" s="2" t="s">
        <v>20</v>
      </c>
      <c r="T20" s="3">
        <f t="shared" si="0"/>
        <v>15.384615384615385</v>
      </c>
      <c r="U20" s="3">
        <f t="shared" si="1"/>
        <v>15</v>
      </c>
      <c r="V20" s="3">
        <f t="shared" si="2"/>
        <v>11.76470588235294</v>
      </c>
      <c r="X20">
        <v>26</v>
      </c>
      <c r="Y20">
        <v>20</v>
      </c>
      <c r="Z20">
        <v>17</v>
      </c>
    </row>
    <row r="21" spans="1:26" x14ac:dyDescent="0.3">
      <c r="A21" s="2">
        <v>19</v>
      </c>
      <c r="B21" s="2" t="s">
        <v>21</v>
      </c>
      <c r="C21" s="3">
        <v>3</v>
      </c>
      <c r="D21" s="3">
        <v>3</v>
      </c>
      <c r="E21" s="3">
        <v>0</v>
      </c>
      <c r="F21" s="3">
        <v>0</v>
      </c>
      <c r="G21" s="3">
        <v>0</v>
      </c>
      <c r="H21" s="3">
        <v>0</v>
      </c>
      <c r="I21" s="24">
        <v>1</v>
      </c>
      <c r="J21" s="24">
        <v>1</v>
      </c>
      <c r="K21" s="24">
        <v>0</v>
      </c>
      <c r="L21" s="24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12"/>
      <c r="S21" s="2" t="s">
        <v>21</v>
      </c>
      <c r="T21" s="3">
        <f t="shared" si="0"/>
        <v>23.076923076923077</v>
      </c>
      <c r="U21" s="3">
        <f t="shared" si="1"/>
        <v>10</v>
      </c>
      <c r="V21" s="3">
        <f t="shared" si="2"/>
        <v>0</v>
      </c>
      <c r="X21">
        <v>26</v>
      </c>
      <c r="Y21">
        <v>20</v>
      </c>
      <c r="Z21">
        <v>17</v>
      </c>
    </row>
    <row r="22" spans="1:26" x14ac:dyDescent="0.3">
      <c r="A22" s="2">
        <v>20</v>
      </c>
      <c r="B22" s="2" t="s">
        <v>22</v>
      </c>
      <c r="C22" s="3">
        <v>2</v>
      </c>
      <c r="D22" s="3">
        <v>2</v>
      </c>
      <c r="E22" s="3">
        <v>0</v>
      </c>
      <c r="F22" s="3">
        <v>0</v>
      </c>
      <c r="G22" s="3">
        <v>0</v>
      </c>
      <c r="H22" s="3">
        <v>1</v>
      </c>
      <c r="I22" s="24">
        <v>2</v>
      </c>
      <c r="J22" s="24">
        <v>1</v>
      </c>
      <c r="K22" s="24">
        <v>0</v>
      </c>
      <c r="L22" s="24">
        <v>0</v>
      </c>
      <c r="M22" s="3">
        <v>0</v>
      </c>
      <c r="N22" s="3">
        <v>0</v>
      </c>
      <c r="O22" s="3">
        <v>0</v>
      </c>
      <c r="P22" s="3">
        <v>0</v>
      </c>
      <c r="Q22" s="3">
        <v>2</v>
      </c>
      <c r="R22" s="12"/>
      <c r="S22" s="2" t="s">
        <v>22</v>
      </c>
      <c r="T22" s="3">
        <f t="shared" si="0"/>
        <v>19.230769230769234</v>
      </c>
      <c r="U22" s="3">
        <f t="shared" si="1"/>
        <v>15</v>
      </c>
      <c r="V22" s="3">
        <f t="shared" si="2"/>
        <v>11.76470588235294</v>
      </c>
      <c r="X22">
        <v>26</v>
      </c>
      <c r="Y22">
        <v>20</v>
      </c>
      <c r="Z22">
        <v>17</v>
      </c>
    </row>
    <row r="23" spans="1:26" x14ac:dyDescent="0.3">
      <c r="A23" s="2">
        <v>21</v>
      </c>
      <c r="B23" s="2" t="s">
        <v>23</v>
      </c>
      <c r="C23" s="3">
        <v>2</v>
      </c>
      <c r="D23" s="3">
        <v>2</v>
      </c>
      <c r="E23" s="3">
        <v>0</v>
      </c>
      <c r="F23" s="3">
        <v>2</v>
      </c>
      <c r="G23" s="3">
        <v>0</v>
      </c>
      <c r="H23" s="3">
        <v>3</v>
      </c>
      <c r="I23" s="24">
        <v>1</v>
      </c>
      <c r="J23" s="24">
        <v>2</v>
      </c>
      <c r="K23" s="24">
        <v>0</v>
      </c>
      <c r="L23" s="24">
        <v>0</v>
      </c>
      <c r="M23" s="3">
        <v>0</v>
      </c>
      <c r="N23" s="3">
        <v>0</v>
      </c>
      <c r="O23" s="3">
        <v>0</v>
      </c>
      <c r="P23" s="3">
        <v>1</v>
      </c>
      <c r="Q23" s="3">
        <v>2</v>
      </c>
      <c r="R23" s="12"/>
      <c r="S23" s="2" t="s">
        <v>23</v>
      </c>
      <c r="T23" s="3">
        <f t="shared" si="0"/>
        <v>34.615384615384613</v>
      </c>
      <c r="U23" s="3">
        <f t="shared" si="1"/>
        <v>15</v>
      </c>
      <c r="V23" s="3">
        <f t="shared" si="2"/>
        <v>17.647058823529413</v>
      </c>
      <c r="X23">
        <v>26</v>
      </c>
      <c r="Y23">
        <v>20</v>
      </c>
      <c r="Z23">
        <v>17</v>
      </c>
    </row>
    <row r="24" spans="1:26" x14ac:dyDescent="0.3">
      <c r="A24" s="2">
        <v>22</v>
      </c>
      <c r="B24" s="2" t="s">
        <v>24</v>
      </c>
      <c r="C24" s="3">
        <v>2</v>
      </c>
      <c r="D24" s="3">
        <v>2</v>
      </c>
      <c r="E24" s="3">
        <v>0</v>
      </c>
      <c r="F24" s="3">
        <v>2</v>
      </c>
      <c r="G24" s="3">
        <v>0</v>
      </c>
      <c r="H24" s="3">
        <v>0</v>
      </c>
      <c r="I24" s="24">
        <v>0</v>
      </c>
      <c r="J24" s="24">
        <v>2</v>
      </c>
      <c r="K24" s="24">
        <v>0</v>
      </c>
      <c r="L24" s="24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12"/>
      <c r="S24" s="2" t="s">
        <v>24</v>
      </c>
      <c r="T24" s="3">
        <f t="shared" si="0"/>
        <v>23.076923076923077</v>
      </c>
      <c r="U24" s="3">
        <f t="shared" si="1"/>
        <v>10</v>
      </c>
      <c r="V24" s="3">
        <f t="shared" si="2"/>
        <v>0</v>
      </c>
      <c r="X24">
        <v>26</v>
      </c>
      <c r="Y24">
        <v>20</v>
      </c>
      <c r="Z24">
        <v>17</v>
      </c>
    </row>
    <row r="25" spans="1:26" x14ac:dyDescent="0.3">
      <c r="A25" s="2">
        <v>23</v>
      </c>
      <c r="B25" s="2" t="s">
        <v>25</v>
      </c>
      <c r="C25" s="3">
        <v>2</v>
      </c>
      <c r="D25" s="3">
        <v>2</v>
      </c>
      <c r="E25" s="3">
        <v>0</v>
      </c>
      <c r="F25" s="3">
        <v>2</v>
      </c>
      <c r="G25" s="3">
        <v>0</v>
      </c>
      <c r="H25" s="3">
        <v>2</v>
      </c>
      <c r="I25" s="24">
        <v>1</v>
      </c>
      <c r="J25" s="24">
        <v>3</v>
      </c>
      <c r="K25" s="24">
        <v>0</v>
      </c>
      <c r="L25" s="24">
        <v>0</v>
      </c>
      <c r="M25" s="3">
        <v>0</v>
      </c>
      <c r="N25" s="3">
        <v>0</v>
      </c>
      <c r="O25" s="3">
        <v>1</v>
      </c>
      <c r="P25" s="3">
        <v>0</v>
      </c>
      <c r="Q25" s="3">
        <v>2</v>
      </c>
      <c r="R25" s="12"/>
      <c r="S25" s="2" t="s">
        <v>25</v>
      </c>
      <c r="T25" s="3">
        <f t="shared" si="0"/>
        <v>30.76923076923077</v>
      </c>
      <c r="U25" s="3">
        <f t="shared" si="1"/>
        <v>20</v>
      </c>
      <c r="V25" s="3">
        <f t="shared" si="2"/>
        <v>17.647058823529413</v>
      </c>
      <c r="X25">
        <v>26</v>
      </c>
      <c r="Y25">
        <v>20</v>
      </c>
      <c r="Z25">
        <v>17</v>
      </c>
    </row>
    <row r="26" spans="1:26" x14ac:dyDescent="0.3">
      <c r="A26" s="2">
        <v>24</v>
      </c>
      <c r="B26" s="2" t="s">
        <v>26</v>
      </c>
      <c r="C26" s="3">
        <v>3</v>
      </c>
      <c r="D26" s="3">
        <v>3</v>
      </c>
      <c r="E26" s="3">
        <v>0</v>
      </c>
      <c r="F26" s="3">
        <v>1</v>
      </c>
      <c r="G26" s="3">
        <v>0</v>
      </c>
      <c r="H26" s="3">
        <v>1</v>
      </c>
      <c r="I26" s="24">
        <v>2</v>
      </c>
      <c r="J26" s="24">
        <v>3</v>
      </c>
      <c r="K26" s="24">
        <v>0</v>
      </c>
      <c r="L26" s="24">
        <v>0</v>
      </c>
      <c r="M26" s="3">
        <v>0</v>
      </c>
      <c r="N26" s="3">
        <v>0</v>
      </c>
      <c r="O26" s="3">
        <v>0</v>
      </c>
      <c r="P26" s="3">
        <v>0</v>
      </c>
      <c r="Q26" s="3">
        <v>2</v>
      </c>
      <c r="R26" s="12"/>
      <c r="S26" s="2" t="s">
        <v>26</v>
      </c>
      <c r="T26" s="3">
        <f t="shared" si="0"/>
        <v>30.76923076923077</v>
      </c>
      <c r="U26" s="3">
        <f t="shared" si="1"/>
        <v>25</v>
      </c>
      <c r="V26" s="3">
        <f t="shared" si="2"/>
        <v>11.76470588235294</v>
      </c>
      <c r="X26">
        <v>26</v>
      </c>
      <c r="Y26">
        <v>20</v>
      </c>
      <c r="Z26">
        <v>17</v>
      </c>
    </row>
    <row r="27" spans="1:26" x14ac:dyDescent="0.3">
      <c r="A27" s="2">
        <v>25</v>
      </c>
      <c r="B27" s="2" t="s">
        <v>27</v>
      </c>
      <c r="C27" s="3">
        <v>2</v>
      </c>
      <c r="D27" s="3">
        <v>3</v>
      </c>
      <c r="E27" s="3">
        <v>0</v>
      </c>
      <c r="F27" s="3">
        <v>1</v>
      </c>
      <c r="G27" s="3">
        <v>0</v>
      </c>
      <c r="H27" s="3">
        <v>1</v>
      </c>
      <c r="I27" s="24">
        <v>0</v>
      </c>
      <c r="J27" s="24">
        <v>2</v>
      </c>
      <c r="K27" s="24">
        <v>0</v>
      </c>
      <c r="L27" s="24">
        <v>0</v>
      </c>
      <c r="M27" s="3">
        <v>0</v>
      </c>
      <c r="N27" s="3">
        <v>0</v>
      </c>
      <c r="O27" s="3"/>
      <c r="P27" s="3">
        <v>0</v>
      </c>
      <c r="Q27" s="3">
        <v>0</v>
      </c>
      <c r="R27" s="12"/>
      <c r="S27" s="2" t="s">
        <v>27</v>
      </c>
      <c r="T27" s="3">
        <f t="shared" si="0"/>
        <v>26.923076923076923</v>
      </c>
      <c r="U27" s="3">
        <f t="shared" si="1"/>
        <v>10</v>
      </c>
      <c r="V27" s="3">
        <f t="shared" si="2"/>
        <v>0</v>
      </c>
      <c r="X27">
        <v>26</v>
      </c>
      <c r="Y27">
        <v>20</v>
      </c>
      <c r="Z27">
        <v>17</v>
      </c>
    </row>
    <row r="28" spans="1:26" x14ac:dyDescent="0.3">
      <c r="A28" s="2">
        <v>26</v>
      </c>
      <c r="B28" s="2" t="s">
        <v>28</v>
      </c>
      <c r="C28" s="3">
        <v>2</v>
      </c>
      <c r="D28" s="3">
        <v>3</v>
      </c>
      <c r="E28" s="3">
        <v>0</v>
      </c>
      <c r="F28" s="3">
        <v>0</v>
      </c>
      <c r="G28" s="3">
        <v>0</v>
      </c>
      <c r="H28" s="3">
        <v>2</v>
      </c>
      <c r="I28" s="24">
        <v>0</v>
      </c>
      <c r="J28" s="24">
        <v>3</v>
      </c>
      <c r="K28" s="24">
        <v>0</v>
      </c>
      <c r="L28" s="24">
        <v>0</v>
      </c>
      <c r="M28" s="3">
        <v>0</v>
      </c>
      <c r="N28" s="3">
        <v>0</v>
      </c>
      <c r="O28" s="3">
        <v>0</v>
      </c>
      <c r="P28" s="3">
        <v>0</v>
      </c>
      <c r="Q28" s="3">
        <v>2</v>
      </c>
      <c r="R28" s="12"/>
      <c r="S28" s="2" t="s">
        <v>28</v>
      </c>
      <c r="T28" s="3">
        <f t="shared" si="0"/>
        <v>26.923076923076923</v>
      </c>
      <c r="U28" s="3">
        <f t="shared" si="1"/>
        <v>15</v>
      </c>
      <c r="V28" s="3">
        <f t="shared" si="2"/>
        <v>11.76470588235294</v>
      </c>
      <c r="X28">
        <v>26</v>
      </c>
      <c r="Y28">
        <v>20</v>
      </c>
      <c r="Z28">
        <v>17</v>
      </c>
    </row>
    <row r="29" spans="1:26" x14ac:dyDescent="0.3">
      <c r="A29" s="2">
        <v>27</v>
      </c>
      <c r="B29" s="2" t="s">
        <v>29</v>
      </c>
      <c r="C29" s="3">
        <v>2</v>
      </c>
      <c r="D29" s="3">
        <v>3</v>
      </c>
      <c r="E29" s="3">
        <v>0</v>
      </c>
      <c r="F29" s="3">
        <v>0</v>
      </c>
      <c r="G29" s="3">
        <v>0</v>
      </c>
      <c r="H29" s="3">
        <v>0</v>
      </c>
      <c r="I29" s="24">
        <v>1</v>
      </c>
      <c r="J29" s="24">
        <v>2</v>
      </c>
      <c r="K29" s="24">
        <v>0</v>
      </c>
      <c r="L29" s="24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12"/>
      <c r="S29" s="2" t="s">
        <v>29</v>
      </c>
      <c r="T29" s="3">
        <f t="shared" si="0"/>
        <v>19.230769230769234</v>
      </c>
      <c r="U29" s="3">
        <f t="shared" si="1"/>
        <v>15</v>
      </c>
      <c r="V29" s="3">
        <f t="shared" si="2"/>
        <v>0</v>
      </c>
      <c r="X29">
        <v>26</v>
      </c>
      <c r="Y29">
        <v>20</v>
      </c>
      <c r="Z29">
        <v>17</v>
      </c>
    </row>
    <row r="30" spans="1:26" x14ac:dyDescent="0.3">
      <c r="A30" s="2">
        <v>28</v>
      </c>
      <c r="B30" s="2" t="s">
        <v>30</v>
      </c>
      <c r="C30" s="3">
        <v>2</v>
      </c>
      <c r="D30" s="3">
        <v>2</v>
      </c>
      <c r="E30" s="3">
        <v>0</v>
      </c>
      <c r="F30" s="3">
        <v>0</v>
      </c>
      <c r="G30" s="3">
        <v>0</v>
      </c>
      <c r="H30" s="3">
        <v>2</v>
      </c>
      <c r="I30" s="24">
        <v>0</v>
      </c>
      <c r="J30" s="24">
        <v>3</v>
      </c>
      <c r="K30" s="24">
        <v>0</v>
      </c>
      <c r="L30" s="24">
        <v>0</v>
      </c>
      <c r="M30" s="3">
        <v>0</v>
      </c>
      <c r="N30" s="3">
        <v>0</v>
      </c>
      <c r="O30" s="3">
        <v>0</v>
      </c>
      <c r="P30" s="3">
        <v>0</v>
      </c>
      <c r="Q30" s="3">
        <v>2</v>
      </c>
      <c r="R30" s="12"/>
      <c r="S30" s="2" t="s">
        <v>30</v>
      </c>
      <c r="T30" s="3">
        <f t="shared" si="0"/>
        <v>23.076923076923077</v>
      </c>
      <c r="U30" s="3">
        <f t="shared" si="1"/>
        <v>15</v>
      </c>
      <c r="V30" s="3">
        <f t="shared" si="2"/>
        <v>11.76470588235294</v>
      </c>
      <c r="X30">
        <v>26</v>
      </c>
      <c r="Y30">
        <v>20</v>
      </c>
      <c r="Z30">
        <v>17</v>
      </c>
    </row>
    <row r="31" spans="1:26" x14ac:dyDescent="0.3">
      <c r="A31" s="2">
        <v>29</v>
      </c>
      <c r="B31" s="2" t="s">
        <v>31</v>
      </c>
      <c r="C31" s="3">
        <v>2</v>
      </c>
      <c r="D31" s="3">
        <v>2</v>
      </c>
      <c r="E31" s="3">
        <v>0</v>
      </c>
      <c r="F31" s="3">
        <v>2</v>
      </c>
      <c r="G31" s="3">
        <v>0</v>
      </c>
      <c r="H31" s="3">
        <v>2</v>
      </c>
      <c r="I31" s="24">
        <v>1</v>
      </c>
      <c r="J31" s="24">
        <v>2</v>
      </c>
      <c r="K31" s="24">
        <v>0</v>
      </c>
      <c r="L31" s="24">
        <v>0</v>
      </c>
      <c r="M31" s="3">
        <v>0</v>
      </c>
      <c r="N31" s="3">
        <v>0</v>
      </c>
      <c r="O31" s="3">
        <v>0</v>
      </c>
      <c r="P31" s="3">
        <v>1</v>
      </c>
      <c r="Q31" s="3">
        <v>2</v>
      </c>
      <c r="R31" s="12"/>
      <c r="S31" s="2" t="s">
        <v>31</v>
      </c>
      <c r="T31" s="3">
        <f t="shared" si="0"/>
        <v>30.76923076923077</v>
      </c>
      <c r="U31" s="3">
        <f t="shared" si="1"/>
        <v>15</v>
      </c>
      <c r="V31" s="3">
        <f t="shared" si="2"/>
        <v>17.647058823529413</v>
      </c>
      <c r="X31">
        <v>26</v>
      </c>
      <c r="Y31">
        <v>20</v>
      </c>
      <c r="Z31">
        <v>17</v>
      </c>
    </row>
    <row r="32" spans="1:26" x14ac:dyDescent="0.3">
      <c r="A32" s="2">
        <v>30</v>
      </c>
      <c r="B32" s="2" t="s">
        <v>32</v>
      </c>
      <c r="C32" s="3">
        <v>1</v>
      </c>
      <c r="D32" s="3">
        <v>2</v>
      </c>
      <c r="E32" s="3">
        <v>0</v>
      </c>
      <c r="F32" s="3">
        <v>0</v>
      </c>
      <c r="G32" s="3">
        <v>0</v>
      </c>
      <c r="H32" s="3">
        <v>0</v>
      </c>
      <c r="I32" s="24">
        <v>0</v>
      </c>
      <c r="J32" s="24">
        <v>4</v>
      </c>
      <c r="K32" s="24">
        <v>0</v>
      </c>
      <c r="L32" s="24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12"/>
      <c r="S32" s="2" t="s">
        <v>32</v>
      </c>
      <c r="T32" s="3">
        <f t="shared" si="0"/>
        <v>11.538461538461538</v>
      </c>
      <c r="U32" s="3">
        <f t="shared" si="1"/>
        <v>20</v>
      </c>
      <c r="V32" s="3">
        <f t="shared" si="2"/>
        <v>0</v>
      </c>
      <c r="X32">
        <v>26</v>
      </c>
      <c r="Y32">
        <v>20</v>
      </c>
      <c r="Z32">
        <v>17</v>
      </c>
    </row>
    <row r="33" spans="1:26" x14ac:dyDescent="0.3">
      <c r="A33" s="2">
        <v>31</v>
      </c>
      <c r="B33" s="2" t="s">
        <v>33</v>
      </c>
      <c r="C33" s="3">
        <v>2</v>
      </c>
      <c r="D33" s="3">
        <v>0</v>
      </c>
      <c r="E33" s="3">
        <v>2</v>
      </c>
      <c r="F33" s="3">
        <v>0</v>
      </c>
      <c r="G33" s="3">
        <v>2</v>
      </c>
      <c r="H33" s="3">
        <v>1</v>
      </c>
      <c r="I33" s="24">
        <v>2</v>
      </c>
      <c r="J33" s="24">
        <v>2</v>
      </c>
      <c r="K33" s="24">
        <v>0</v>
      </c>
      <c r="L33" s="24">
        <v>0</v>
      </c>
      <c r="M33" s="3">
        <v>0</v>
      </c>
      <c r="N33" s="3">
        <v>1</v>
      </c>
      <c r="O33" s="3">
        <v>0</v>
      </c>
      <c r="P33" s="3">
        <v>2</v>
      </c>
      <c r="Q33" s="3">
        <v>2</v>
      </c>
      <c r="R33" s="12"/>
      <c r="S33" s="2" t="s">
        <v>33</v>
      </c>
      <c r="T33" s="3">
        <f t="shared" si="0"/>
        <v>26.923076923076923</v>
      </c>
      <c r="U33" s="3">
        <f t="shared" si="1"/>
        <v>20</v>
      </c>
      <c r="V33" s="3">
        <f t="shared" si="2"/>
        <v>29.411764705882355</v>
      </c>
      <c r="X33">
        <v>26</v>
      </c>
      <c r="Y33">
        <v>20</v>
      </c>
      <c r="Z33">
        <v>17</v>
      </c>
    </row>
    <row r="34" spans="1:26" x14ac:dyDescent="0.3">
      <c r="A34" s="2">
        <v>32</v>
      </c>
      <c r="B34" s="2" t="s">
        <v>34</v>
      </c>
      <c r="C34" s="3">
        <v>2</v>
      </c>
      <c r="D34" s="3">
        <v>3</v>
      </c>
      <c r="E34" s="3">
        <v>0</v>
      </c>
      <c r="F34" s="3">
        <v>2</v>
      </c>
      <c r="G34" s="3">
        <v>0</v>
      </c>
      <c r="H34" s="3">
        <v>2</v>
      </c>
      <c r="I34" s="24">
        <v>1</v>
      </c>
      <c r="J34" s="24">
        <v>3</v>
      </c>
      <c r="K34" s="24">
        <v>0</v>
      </c>
      <c r="L34" s="24">
        <v>0</v>
      </c>
      <c r="M34" s="3">
        <v>0</v>
      </c>
      <c r="N34" s="3">
        <v>0</v>
      </c>
      <c r="O34" s="3">
        <v>0</v>
      </c>
      <c r="P34" s="3">
        <v>1</v>
      </c>
      <c r="Q34" s="3">
        <v>2</v>
      </c>
      <c r="R34" s="12"/>
      <c r="S34" s="2" t="s">
        <v>34</v>
      </c>
      <c r="T34" s="3">
        <f t="shared" si="0"/>
        <v>34.615384615384613</v>
      </c>
      <c r="U34" s="3">
        <f t="shared" si="1"/>
        <v>20</v>
      </c>
      <c r="V34" s="3">
        <f t="shared" si="2"/>
        <v>17.647058823529413</v>
      </c>
      <c r="X34">
        <v>26</v>
      </c>
      <c r="Y34">
        <v>20</v>
      </c>
      <c r="Z34">
        <v>17</v>
      </c>
    </row>
    <row r="35" spans="1:26" x14ac:dyDescent="0.3">
      <c r="A35" s="2">
        <v>33</v>
      </c>
      <c r="B35" s="2" t="s">
        <v>35</v>
      </c>
      <c r="C35" s="3">
        <v>1</v>
      </c>
      <c r="D35" s="3">
        <v>2</v>
      </c>
      <c r="E35" s="3">
        <v>0</v>
      </c>
      <c r="F35" s="3">
        <v>0</v>
      </c>
      <c r="G35" s="3">
        <v>0</v>
      </c>
      <c r="H35" s="3">
        <v>0</v>
      </c>
      <c r="I35" s="24">
        <v>1</v>
      </c>
      <c r="J35" s="24">
        <v>1</v>
      </c>
      <c r="K35" s="24">
        <v>0</v>
      </c>
      <c r="L35" s="24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12"/>
      <c r="S35" s="2" t="s">
        <v>35</v>
      </c>
      <c r="T35" s="3">
        <f t="shared" si="0"/>
        <v>11.538461538461538</v>
      </c>
      <c r="U35" s="3">
        <f t="shared" si="1"/>
        <v>10</v>
      </c>
      <c r="V35" s="3">
        <f t="shared" si="2"/>
        <v>0</v>
      </c>
      <c r="X35">
        <v>26</v>
      </c>
      <c r="Y35">
        <v>20</v>
      </c>
      <c r="Z35">
        <v>17</v>
      </c>
    </row>
    <row r="36" spans="1:26" x14ac:dyDescent="0.3">
      <c r="A36" s="2">
        <v>34</v>
      </c>
      <c r="B36" s="2" t="s">
        <v>38</v>
      </c>
      <c r="C36" s="3">
        <v>2</v>
      </c>
      <c r="D36" s="3">
        <v>2</v>
      </c>
      <c r="E36" s="3">
        <v>1</v>
      </c>
      <c r="F36" s="3">
        <v>0</v>
      </c>
      <c r="G36" s="3">
        <v>1</v>
      </c>
      <c r="H36" s="3">
        <v>1</v>
      </c>
      <c r="I36" s="24">
        <v>1</v>
      </c>
      <c r="J36" s="24">
        <v>2</v>
      </c>
      <c r="K36" s="24">
        <v>0</v>
      </c>
      <c r="L36" s="24">
        <v>0</v>
      </c>
      <c r="M36" s="3">
        <v>0</v>
      </c>
      <c r="N36" s="3">
        <v>0</v>
      </c>
      <c r="O36" s="3">
        <v>0</v>
      </c>
      <c r="P36" s="3">
        <v>0</v>
      </c>
      <c r="Q36" s="3">
        <v>2</v>
      </c>
      <c r="R36" s="12"/>
      <c r="S36" s="2" t="s">
        <v>38</v>
      </c>
      <c r="T36" s="3">
        <f t="shared" si="0"/>
        <v>26.923076923076923</v>
      </c>
      <c r="U36" s="3">
        <f t="shared" si="1"/>
        <v>15</v>
      </c>
      <c r="V36" s="3">
        <f t="shared" si="2"/>
        <v>11.76470588235294</v>
      </c>
      <c r="X36">
        <v>26</v>
      </c>
      <c r="Y36">
        <v>20</v>
      </c>
      <c r="Z36">
        <v>17</v>
      </c>
    </row>
    <row r="37" spans="1:26" x14ac:dyDescent="0.3">
      <c r="A37" s="2">
        <v>35</v>
      </c>
      <c r="B37" s="2" t="s">
        <v>36</v>
      </c>
      <c r="C37" s="3">
        <v>4</v>
      </c>
      <c r="D37" s="3">
        <v>2</v>
      </c>
      <c r="E37" s="3">
        <v>2</v>
      </c>
      <c r="F37" s="3">
        <v>0</v>
      </c>
      <c r="G37" s="3">
        <v>0</v>
      </c>
      <c r="H37" s="3">
        <v>0</v>
      </c>
      <c r="I37" s="24">
        <v>2</v>
      </c>
      <c r="J37" s="24">
        <v>4</v>
      </c>
      <c r="K37" s="24">
        <v>0</v>
      </c>
      <c r="L37" s="24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12"/>
      <c r="S37" s="2" t="s">
        <v>36</v>
      </c>
      <c r="T37" s="3">
        <f t="shared" si="0"/>
        <v>30.76923076923077</v>
      </c>
      <c r="U37" s="3">
        <f t="shared" si="1"/>
        <v>30</v>
      </c>
      <c r="V37" s="3">
        <f t="shared" si="2"/>
        <v>0</v>
      </c>
      <c r="X37">
        <v>26</v>
      </c>
      <c r="Y37">
        <v>20</v>
      </c>
      <c r="Z37">
        <v>17</v>
      </c>
    </row>
    <row r="38" spans="1:26" x14ac:dyDescent="0.3">
      <c r="A38" s="2">
        <v>36</v>
      </c>
      <c r="B38" s="2" t="s">
        <v>37</v>
      </c>
      <c r="C38" s="3">
        <v>2</v>
      </c>
      <c r="D38" s="3">
        <v>1</v>
      </c>
      <c r="E38" s="3">
        <v>1</v>
      </c>
      <c r="F38" s="3">
        <v>0</v>
      </c>
      <c r="G38" s="3">
        <v>0</v>
      </c>
      <c r="H38" s="3">
        <v>0</v>
      </c>
      <c r="I38" s="24">
        <v>1</v>
      </c>
      <c r="J38" s="24">
        <v>2</v>
      </c>
      <c r="K38" s="24">
        <v>0</v>
      </c>
      <c r="L38" s="24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12"/>
      <c r="S38" s="2" t="s">
        <v>37</v>
      </c>
      <c r="T38" s="3">
        <f t="shared" si="0"/>
        <v>15.384615384615385</v>
      </c>
      <c r="U38" s="3">
        <f t="shared" si="1"/>
        <v>15</v>
      </c>
      <c r="V38" s="3">
        <f t="shared" si="2"/>
        <v>0</v>
      </c>
      <c r="X38">
        <v>26</v>
      </c>
      <c r="Y38">
        <v>20</v>
      </c>
      <c r="Z38">
        <v>17</v>
      </c>
    </row>
    <row r="39" spans="1:26" x14ac:dyDescent="0.3">
      <c r="B39" s="4" t="s">
        <v>42</v>
      </c>
      <c r="C39">
        <v>4</v>
      </c>
      <c r="D39" s="5">
        <v>4</v>
      </c>
      <c r="E39" s="5">
        <v>4</v>
      </c>
      <c r="F39" s="5">
        <v>6</v>
      </c>
      <c r="G39" s="5">
        <v>4</v>
      </c>
      <c r="H39" s="5">
        <v>4</v>
      </c>
      <c r="I39" s="25">
        <v>6</v>
      </c>
      <c r="J39" s="25">
        <v>4</v>
      </c>
      <c r="K39" s="25">
        <v>5</v>
      </c>
      <c r="L39" s="25">
        <v>5</v>
      </c>
      <c r="M39" s="5">
        <v>4</v>
      </c>
      <c r="N39" s="5">
        <v>4</v>
      </c>
      <c r="O39" s="5">
        <v>6</v>
      </c>
      <c r="P39" s="5">
        <v>1</v>
      </c>
      <c r="Q39" s="5">
        <v>2</v>
      </c>
      <c r="R39" s="9"/>
      <c r="S39" s="4" t="s">
        <v>48</v>
      </c>
      <c r="T39" s="5">
        <f>SUM(T3:T38)/3600</f>
        <v>0.2254273504273504</v>
      </c>
      <c r="U39" s="5">
        <f t="shared" ref="U39:V39" si="3">SUM(U3:U38)/3600</f>
        <v>0.1763888888888889</v>
      </c>
      <c r="V39" s="5">
        <f t="shared" si="3"/>
        <v>8.3333333333333315E-2</v>
      </c>
    </row>
    <row r="40" spans="1:26" x14ac:dyDescent="0.3">
      <c r="S40" s="4" t="s">
        <v>49</v>
      </c>
      <c r="T40" s="5">
        <f>(T39*100)</f>
        <v>22.542735042735039</v>
      </c>
      <c r="U40" s="5">
        <f t="shared" ref="U40:V40" si="4">(U39*100)</f>
        <v>17.638888888888889</v>
      </c>
      <c r="V40" s="5">
        <f t="shared" si="4"/>
        <v>8.3333333333333321</v>
      </c>
    </row>
  </sheetData>
  <mergeCells count="7">
    <mergeCell ref="A1:A2"/>
    <mergeCell ref="B1:B2"/>
    <mergeCell ref="X1:Z1"/>
    <mergeCell ref="S1:V1"/>
    <mergeCell ref="C1:H1"/>
    <mergeCell ref="I1:L1"/>
    <mergeCell ref="M1:Q1"/>
  </mergeCell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EBE0D-B5BE-4A40-9F87-AD146C8B598C}">
  <dimension ref="A1:Z40"/>
  <sheetViews>
    <sheetView topLeftCell="D14" workbookViewId="0">
      <selection activeCell="T3" sqref="T3:T38"/>
    </sheetView>
  </sheetViews>
  <sheetFormatPr defaultRowHeight="14.4" x14ac:dyDescent="0.3"/>
  <cols>
    <col min="2" max="2" width="17.6640625" customWidth="1"/>
    <col min="19" max="19" width="17.21875" customWidth="1"/>
  </cols>
  <sheetData>
    <row r="1" spans="1:26" ht="15.6" x14ac:dyDescent="0.3">
      <c r="A1" s="15" t="s">
        <v>0</v>
      </c>
      <c r="B1" s="15" t="s">
        <v>1</v>
      </c>
      <c r="C1" s="19" t="s">
        <v>2</v>
      </c>
      <c r="D1" s="19"/>
      <c r="E1" s="19"/>
      <c r="F1" s="19"/>
      <c r="G1" s="19"/>
      <c r="H1" s="19"/>
      <c r="I1" s="20" t="s">
        <v>39</v>
      </c>
      <c r="J1" s="20"/>
      <c r="K1" s="20"/>
      <c r="L1" s="20"/>
      <c r="M1" s="20" t="s">
        <v>40</v>
      </c>
      <c r="N1" s="20"/>
      <c r="O1" s="20"/>
      <c r="P1" s="20"/>
      <c r="Q1" s="20"/>
      <c r="S1" s="23" t="s">
        <v>45</v>
      </c>
      <c r="T1" s="23"/>
      <c r="U1" s="23"/>
      <c r="V1" s="23"/>
      <c r="X1" s="16" t="s">
        <v>42</v>
      </c>
      <c r="Y1" s="17"/>
      <c r="Z1" s="17"/>
    </row>
    <row r="2" spans="1:26" ht="15.6" x14ac:dyDescent="0.3">
      <c r="A2" s="15"/>
      <c r="B2" s="15"/>
      <c r="C2" s="1">
        <v>1</v>
      </c>
      <c r="D2" s="1">
        <v>2</v>
      </c>
      <c r="E2" s="1">
        <v>5</v>
      </c>
      <c r="F2" s="1">
        <v>7</v>
      </c>
      <c r="G2" s="1">
        <v>8</v>
      </c>
      <c r="H2" s="1">
        <v>15</v>
      </c>
      <c r="I2" s="1">
        <v>3</v>
      </c>
      <c r="J2" s="1">
        <v>4</v>
      </c>
      <c r="K2" s="1">
        <v>10</v>
      </c>
      <c r="L2" s="1">
        <v>13</v>
      </c>
      <c r="M2" s="1">
        <v>6</v>
      </c>
      <c r="N2" s="1">
        <v>9</v>
      </c>
      <c r="O2" s="1">
        <v>11</v>
      </c>
      <c r="P2" s="1">
        <v>12</v>
      </c>
      <c r="Q2" s="1">
        <v>14</v>
      </c>
      <c r="S2" s="2" t="s">
        <v>1</v>
      </c>
      <c r="T2" s="11" t="s">
        <v>2</v>
      </c>
      <c r="U2" s="11" t="s">
        <v>39</v>
      </c>
      <c r="V2" s="11" t="s">
        <v>43</v>
      </c>
      <c r="X2" s="6" t="s">
        <v>2</v>
      </c>
      <c r="Y2" s="6" t="s">
        <v>39</v>
      </c>
      <c r="Z2" s="6" t="s">
        <v>43</v>
      </c>
    </row>
    <row r="3" spans="1:26" x14ac:dyDescent="0.3">
      <c r="A3" s="2">
        <v>1</v>
      </c>
      <c r="B3" s="2" t="s">
        <v>3</v>
      </c>
      <c r="C3" s="3">
        <v>4</v>
      </c>
      <c r="D3" s="3">
        <v>4</v>
      </c>
      <c r="E3" s="3">
        <v>3</v>
      </c>
      <c r="F3" s="3">
        <v>6</v>
      </c>
      <c r="G3" s="3">
        <v>4</v>
      </c>
      <c r="H3" s="3">
        <v>3</v>
      </c>
      <c r="I3" s="24">
        <v>3</v>
      </c>
      <c r="J3" s="24">
        <v>4</v>
      </c>
      <c r="K3" s="24">
        <v>5</v>
      </c>
      <c r="L3" s="24">
        <v>5</v>
      </c>
      <c r="M3" s="3">
        <v>2</v>
      </c>
      <c r="N3" s="3">
        <v>4</v>
      </c>
      <c r="O3" s="3">
        <v>4</v>
      </c>
      <c r="P3" s="3">
        <v>1</v>
      </c>
      <c r="Q3" s="3">
        <v>2</v>
      </c>
      <c r="S3" s="2" t="s">
        <v>3</v>
      </c>
      <c r="T3" s="3">
        <f>SUM(C3,D3,E3,F3,G3,H3)/X3*(100)</f>
        <v>92.307692307692307</v>
      </c>
      <c r="U3" s="3">
        <f>SUM(I3,J3,K3,L3)/Y3*(100)</f>
        <v>85</v>
      </c>
      <c r="V3" s="3">
        <f>SUM(M3,N3,O3,P3,Q3)/Z3*(100)</f>
        <v>76.470588235294116</v>
      </c>
      <c r="X3">
        <v>26</v>
      </c>
      <c r="Y3">
        <v>20</v>
      </c>
      <c r="Z3">
        <v>17</v>
      </c>
    </row>
    <row r="4" spans="1:26" x14ac:dyDescent="0.3">
      <c r="A4" s="2">
        <v>2</v>
      </c>
      <c r="B4" s="2" t="s">
        <v>4</v>
      </c>
      <c r="C4" s="3">
        <v>4</v>
      </c>
      <c r="D4" s="3">
        <v>4</v>
      </c>
      <c r="E4" s="3">
        <v>4</v>
      </c>
      <c r="F4" s="3">
        <v>6</v>
      </c>
      <c r="G4" s="3">
        <v>4</v>
      </c>
      <c r="H4" s="3">
        <v>3</v>
      </c>
      <c r="I4" s="24">
        <v>3</v>
      </c>
      <c r="J4" s="24">
        <v>4</v>
      </c>
      <c r="K4" s="24">
        <v>5</v>
      </c>
      <c r="L4" s="24">
        <v>5</v>
      </c>
      <c r="M4" s="3">
        <v>4</v>
      </c>
      <c r="N4" s="3">
        <v>4</v>
      </c>
      <c r="O4" s="3">
        <v>6</v>
      </c>
      <c r="P4" s="3">
        <v>1</v>
      </c>
      <c r="Q4" s="3">
        <v>2</v>
      </c>
      <c r="S4" s="2" t="s">
        <v>4</v>
      </c>
      <c r="T4" s="3">
        <f t="shared" ref="T4:T38" si="0">SUM(C4,D4,E4,F4,G4,H4)/X4*(100)</f>
        <v>96.15384615384616</v>
      </c>
      <c r="U4" s="3">
        <f t="shared" ref="U4:U38" si="1">SUM(I4,J4,K4,L4)/Y4*(100)</f>
        <v>85</v>
      </c>
      <c r="V4" s="3">
        <f t="shared" ref="V4:V38" si="2">SUM(M4,N4,O4,P4,Q4)/Z4*(100)</f>
        <v>100</v>
      </c>
      <c r="X4">
        <v>26</v>
      </c>
      <c r="Y4">
        <v>20</v>
      </c>
      <c r="Z4">
        <v>17</v>
      </c>
    </row>
    <row r="5" spans="1:26" x14ac:dyDescent="0.3">
      <c r="A5" s="2">
        <v>3</v>
      </c>
      <c r="B5" s="2" t="s">
        <v>5</v>
      </c>
      <c r="C5" s="3">
        <v>4</v>
      </c>
      <c r="D5" s="3">
        <v>4</v>
      </c>
      <c r="E5" s="3">
        <v>4</v>
      </c>
      <c r="F5" s="3">
        <v>4</v>
      </c>
      <c r="G5" s="3">
        <v>4</v>
      </c>
      <c r="H5" s="3">
        <v>4</v>
      </c>
      <c r="I5" s="24">
        <v>6</v>
      </c>
      <c r="J5" s="24">
        <v>3</v>
      </c>
      <c r="K5" s="24">
        <v>5</v>
      </c>
      <c r="L5" s="24">
        <v>5</v>
      </c>
      <c r="M5" s="3">
        <v>2</v>
      </c>
      <c r="N5" s="3">
        <v>2</v>
      </c>
      <c r="O5" s="3">
        <v>4</v>
      </c>
      <c r="P5" s="3">
        <v>1</v>
      </c>
      <c r="Q5" s="3">
        <v>2</v>
      </c>
      <c r="S5" s="2" t="s">
        <v>5</v>
      </c>
      <c r="T5" s="3">
        <f t="shared" si="0"/>
        <v>92.307692307692307</v>
      </c>
      <c r="U5" s="3">
        <f t="shared" si="1"/>
        <v>95</v>
      </c>
      <c r="V5" s="3">
        <f t="shared" si="2"/>
        <v>64.705882352941174</v>
      </c>
      <c r="X5">
        <v>26</v>
      </c>
      <c r="Y5">
        <v>20</v>
      </c>
      <c r="Z5">
        <v>17</v>
      </c>
    </row>
    <row r="6" spans="1:26" x14ac:dyDescent="0.3">
      <c r="A6" s="2">
        <v>4</v>
      </c>
      <c r="B6" s="2" t="s">
        <v>6</v>
      </c>
      <c r="C6" s="3">
        <v>4</v>
      </c>
      <c r="D6" s="3">
        <v>4</v>
      </c>
      <c r="E6" s="3">
        <v>3</v>
      </c>
      <c r="F6" s="3">
        <v>4</v>
      </c>
      <c r="G6" s="3">
        <v>2</v>
      </c>
      <c r="H6" s="3">
        <v>3</v>
      </c>
      <c r="I6" s="24">
        <v>4</v>
      </c>
      <c r="J6" s="24">
        <v>4</v>
      </c>
      <c r="K6" s="24">
        <v>5</v>
      </c>
      <c r="L6" s="24">
        <v>5</v>
      </c>
      <c r="M6" s="3">
        <v>4</v>
      </c>
      <c r="N6" s="3">
        <v>4</v>
      </c>
      <c r="O6" s="3">
        <v>6</v>
      </c>
      <c r="P6" s="3">
        <v>1</v>
      </c>
      <c r="Q6" s="3">
        <v>2</v>
      </c>
      <c r="S6" s="2" t="s">
        <v>6</v>
      </c>
      <c r="T6" s="3">
        <f t="shared" si="0"/>
        <v>76.923076923076934</v>
      </c>
      <c r="U6" s="3">
        <f t="shared" si="1"/>
        <v>90</v>
      </c>
      <c r="V6" s="3">
        <f t="shared" si="2"/>
        <v>100</v>
      </c>
      <c r="X6">
        <v>26</v>
      </c>
      <c r="Y6">
        <v>20</v>
      </c>
      <c r="Z6">
        <v>17</v>
      </c>
    </row>
    <row r="7" spans="1:26" x14ac:dyDescent="0.3">
      <c r="A7" s="2">
        <v>5</v>
      </c>
      <c r="B7" s="2" t="s">
        <v>7</v>
      </c>
      <c r="C7" s="3">
        <v>4</v>
      </c>
      <c r="D7" s="3">
        <v>4</v>
      </c>
      <c r="E7" s="3">
        <v>4</v>
      </c>
      <c r="F7" s="3">
        <v>4</v>
      </c>
      <c r="G7" s="3">
        <v>4</v>
      </c>
      <c r="H7" s="3">
        <v>4</v>
      </c>
      <c r="I7" s="24">
        <v>5</v>
      </c>
      <c r="J7" s="24">
        <v>3</v>
      </c>
      <c r="K7" s="24">
        <v>5</v>
      </c>
      <c r="L7" s="24">
        <v>5</v>
      </c>
      <c r="M7" s="3">
        <v>2</v>
      </c>
      <c r="N7" s="3">
        <v>2</v>
      </c>
      <c r="O7" s="3">
        <v>2</v>
      </c>
      <c r="P7" s="3">
        <v>1</v>
      </c>
      <c r="Q7" s="3">
        <v>2</v>
      </c>
      <c r="S7" s="2" t="s">
        <v>7</v>
      </c>
      <c r="T7" s="3">
        <f t="shared" si="0"/>
        <v>92.307692307692307</v>
      </c>
      <c r="U7" s="3">
        <f t="shared" si="1"/>
        <v>90</v>
      </c>
      <c r="V7" s="3">
        <f t="shared" si="2"/>
        <v>52.941176470588239</v>
      </c>
      <c r="X7">
        <v>26</v>
      </c>
      <c r="Y7">
        <v>20</v>
      </c>
      <c r="Z7">
        <v>17</v>
      </c>
    </row>
    <row r="8" spans="1:26" x14ac:dyDescent="0.3">
      <c r="A8" s="2">
        <v>6</v>
      </c>
      <c r="B8" s="2" t="s">
        <v>8</v>
      </c>
      <c r="C8" s="3">
        <v>2</v>
      </c>
      <c r="D8" s="3">
        <v>2</v>
      </c>
      <c r="E8" s="3">
        <v>4</v>
      </c>
      <c r="F8" s="3">
        <v>4</v>
      </c>
      <c r="G8" s="3">
        <v>4</v>
      </c>
      <c r="H8" s="3">
        <v>3</v>
      </c>
      <c r="I8" s="24">
        <v>5</v>
      </c>
      <c r="J8" s="24">
        <v>2</v>
      </c>
      <c r="K8" s="24">
        <v>5</v>
      </c>
      <c r="L8" s="24">
        <v>5</v>
      </c>
      <c r="M8" s="3">
        <v>2</v>
      </c>
      <c r="N8" s="3">
        <v>2</v>
      </c>
      <c r="O8" s="3">
        <v>4</v>
      </c>
      <c r="P8" s="3">
        <v>1</v>
      </c>
      <c r="Q8" s="3">
        <v>2</v>
      </c>
      <c r="S8" s="2" t="s">
        <v>8</v>
      </c>
      <c r="T8" s="3">
        <f t="shared" si="0"/>
        <v>73.076923076923066</v>
      </c>
      <c r="U8" s="3">
        <f t="shared" si="1"/>
        <v>85</v>
      </c>
      <c r="V8" s="3">
        <f t="shared" si="2"/>
        <v>64.705882352941174</v>
      </c>
      <c r="X8">
        <v>26</v>
      </c>
      <c r="Y8">
        <v>20</v>
      </c>
      <c r="Z8">
        <v>17</v>
      </c>
    </row>
    <row r="9" spans="1:26" x14ac:dyDescent="0.3">
      <c r="A9" s="2">
        <v>7</v>
      </c>
      <c r="B9" s="2" t="s">
        <v>9</v>
      </c>
      <c r="C9" s="3">
        <v>4</v>
      </c>
      <c r="D9" s="3">
        <v>4</v>
      </c>
      <c r="E9" s="3">
        <v>4</v>
      </c>
      <c r="F9" s="3">
        <v>4</v>
      </c>
      <c r="G9" s="3">
        <v>2</v>
      </c>
      <c r="H9" s="3">
        <v>4</v>
      </c>
      <c r="I9" s="24">
        <v>3</v>
      </c>
      <c r="J9" s="24">
        <v>2</v>
      </c>
      <c r="K9" s="24">
        <v>5</v>
      </c>
      <c r="L9" s="24">
        <v>5</v>
      </c>
      <c r="M9" s="3">
        <v>2</v>
      </c>
      <c r="N9" s="3">
        <v>4</v>
      </c>
      <c r="O9" s="3">
        <v>3</v>
      </c>
      <c r="P9" s="3">
        <v>1</v>
      </c>
      <c r="Q9" s="3">
        <v>2</v>
      </c>
      <c r="S9" s="2" t="s">
        <v>9</v>
      </c>
      <c r="T9" s="3">
        <f t="shared" si="0"/>
        <v>84.615384615384613</v>
      </c>
      <c r="U9" s="3">
        <f t="shared" si="1"/>
        <v>75</v>
      </c>
      <c r="V9" s="3">
        <f t="shared" si="2"/>
        <v>70.588235294117652</v>
      </c>
      <c r="X9">
        <v>26</v>
      </c>
      <c r="Y9">
        <v>20</v>
      </c>
      <c r="Z9">
        <v>17</v>
      </c>
    </row>
    <row r="10" spans="1:26" x14ac:dyDescent="0.3">
      <c r="A10" s="2">
        <v>8</v>
      </c>
      <c r="B10" s="2" t="s">
        <v>10</v>
      </c>
      <c r="C10" s="3">
        <v>2</v>
      </c>
      <c r="D10" s="3">
        <v>4</v>
      </c>
      <c r="E10" s="3">
        <v>4</v>
      </c>
      <c r="F10" s="3">
        <v>4</v>
      </c>
      <c r="G10" s="3">
        <v>4</v>
      </c>
      <c r="H10" s="3">
        <v>3</v>
      </c>
      <c r="I10" s="24">
        <v>3</v>
      </c>
      <c r="J10" s="24">
        <v>4</v>
      </c>
      <c r="K10" s="24">
        <v>5</v>
      </c>
      <c r="L10" s="24">
        <v>5</v>
      </c>
      <c r="M10" s="3">
        <v>4</v>
      </c>
      <c r="N10" s="3">
        <v>4</v>
      </c>
      <c r="O10" s="3">
        <v>4</v>
      </c>
      <c r="P10" s="3">
        <v>1</v>
      </c>
      <c r="Q10" s="3">
        <v>2</v>
      </c>
      <c r="S10" s="2" t="s">
        <v>10</v>
      </c>
      <c r="T10" s="3">
        <f t="shared" si="0"/>
        <v>80.769230769230774</v>
      </c>
      <c r="U10" s="3">
        <f t="shared" si="1"/>
        <v>85</v>
      </c>
      <c r="V10" s="3">
        <f t="shared" si="2"/>
        <v>88.235294117647058</v>
      </c>
      <c r="X10">
        <v>26</v>
      </c>
      <c r="Y10">
        <v>20</v>
      </c>
      <c r="Z10">
        <v>17</v>
      </c>
    </row>
    <row r="11" spans="1:26" x14ac:dyDescent="0.3">
      <c r="A11" s="2">
        <v>9</v>
      </c>
      <c r="B11" s="2" t="s">
        <v>11</v>
      </c>
      <c r="C11" s="3">
        <v>2</v>
      </c>
      <c r="D11" s="3">
        <v>2</v>
      </c>
      <c r="E11" s="3">
        <v>2</v>
      </c>
      <c r="F11" s="3">
        <v>3</v>
      </c>
      <c r="G11" s="3">
        <v>4</v>
      </c>
      <c r="H11" s="3">
        <v>4</v>
      </c>
      <c r="I11" s="24">
        <v>4</v>
      </c>
      <c r="J11" s="24">
        <v>2</v>
      </c>
      <c r="K11" s="24">
        <v>5</v>
      </c>
      <c r="L11" s="24">
        <v>5</v>
      </c>
      <c r="M11" s="3">
        <v>4</v>
      </c>
      <c r="N11" s="3">
        <v>2</v>
      </c>
      <c r="O11" s="3">
        <v>4</v>
      </c>
      <c r="P11" s="3">
        <v>1</v>
      </c>
      <c r="Q11" s="3">
        <v>2</v>
      </c>
      <c r="S11" s="2" t="s">
        <v>11</v>
      </c>
      <c r="T11" s="3">
        <f t="shared" si="0"/>
        <v>65.384615384615387</v>
      </c>
      <c r="U11" s="3">
        <f t="shared" si="1"/>
        <v>80</v>
      </c>
      <c r="V11" s="3">
        <f t="shared" si="2"/>
        <v>76.470588235294116</v>
      </c>
      <c r="X11">
        <v>26</v>
      </c>
      <c r="Y11">
        <v>20</v>
      </c>
      <c r="Z11">
        <v>17</v>
      </c>
    </row>
    <row r="12" spans="1:26" x14ac:dyDescent="0.3">
      <c r="A12" s="2">
        <v>10</v>
      </c>
      <c r="B12" s="2" t="s">
        <v>12</v>
      </c>
      <c r="C12" s="3">
        <v>4</v>
      </c>
      <c r="D12" s="3">
        <v>4</v>
      </c>
      <c r="E12" s="3">
        <v>4</v>
      </c>
      <c r="F12" s="3">
        <v>2</v>
      </c>
      <c r="G12" s="3">
        <v>3</v>
      </c>
      <c r="H12" s="3">
        <v>4</v>
      </c>
      <c r="I12" s="24">
        <v>4</v>
      </c>
      <c r="J12" s="24">
        <v>4</v>
      </c>
      <c r="K12" s="24">
        <v>5</v>
      </c>
      <c r="L12" s="24">
        <v>5</v>
      </c>
      <c r="M12" s="3">
        <v>2</v>
      </c>
      <c r="N12" s="3">
        <v>3</v>
      </c>
      <c r="O12" s="3">
        <v>6</v>
      </c>
      <c r="P12" s="3">
        <v>1</v>
      </c>
      <c r="Q12" s="3">
        <v>2</v>
      </c>
      <c r="S12" s="2" t="s">
        <v>12</v>
      </c>
      <c r="T12" s="3">
        <f t="shared" si="0"/>
        <v>80.769230769230774</v>
      </c>
      <c r="U12" s="3">
        <f t="shared" si="1"/>
        <v>90</v>
      </c>
      <c r="V12" s="3">
        <f t="shared" si="2"/>
        <v>82.35294117647058</v>
      </c>
      <c r="X12">
        <v>26</v>
      </c>
      <c r="Y12">
        <v>20</v>
      </c>
      <c r="Z12">
        <v>17</v>
      </c>
    </row>
    <row r="13" spans="1:26" x14ac:dyDescent="0.3">
      <c r="A13" s="2">
        <v>11</v>
      </c>
      <c r="B13" s="2" t="s">
        <v>13</v>
      </c>
      <c r="C13" s="3">
        <v>3</v>
      </c>
      <c r="D13" s="3">
        <v>2</v>
      </c>
      <c r="E13" s="3">
        <v>4</v>
      </c>
      <c r="F13" s="3">
        <v>6</v>
      </c>
      <c r="G13" s="3">
        <v>4</v>
      </c>
      <c r="H13" s="3">
        <v>4</v>
      </c>
      <c r="I13" s="24">
        <v>4</v>
      </c>
      <c r="J13" s="24">
        <v>4</v>
      </c>
      <c r="K13" s="24">
        <v>5</v>
      </c>
      <c r="L13" s="24">
        <v>5</v>
      </c>
      <c r="M13" s="3">
        <v>3</v>
      </c>
      <c r="N13" s="3">
        <v>4</v>
      </c>
      <c r="O13" s="3">
        <v>5</v>
      </c>
      <c r="P13" s="3">
        <v>1</v>
      </c>
      <c r="Q13" s="3">
        <v>2</v>
      </c>
      <c r="S13" s="2" t="s">
        <v>13</v>
      </c>
      <c r="T13" s="3">
        <f t="shared" si="0"/>
        <v>88.461538461538453</v>
      </c>
      <c r="U13" s="3">
        <f t="shared" si="1"/>
        <v>90</v>
      </c>
      <c r="V13" s="3">
        <f t="shared" si="2"/>
        <v>88.235294117647058</v>
      </c>
      <c r="X13">
        <v>26</v>
      </c>
      <c r="Y13">
        <v>20</v>
      </c>
      <c r="Z13">
        <v>17</v>
      </c>
    </row>
    <row r="14" spans="1:26" x14ac:dyDescent="0.3">
      <c r="A14" s="2">
        <v>12</v>
      </c>
      <c r="B14" s="2" t="s">
        <v>14</v>
      </c>
      <c r="C14" s="3">
        <v>4</v>
      </c>
      <c r="D14" s="3">
        <v>3</v>
      </c>
      <c r="E14" s="3">
        <v>4</v>
      </c>
      <c r="F14" s="3">
        <v>6</v>
      </c>
      <c r="G14" s="3">
        <v>4</v>
      </c>
      <c r="H14" s="3">
        <v>4</v>
      </c>
      <c r="I14" s="24">
        <v>3</v>
      </c>
      <c r="J14" s="24">
        <v>4</v>
      </c>
      <c r="K14" s="24">
        <v>5</v>
      </c>
      <c r="L14" s="24">
        <v>4</v>
      </c>
      <c r="M14" s="3">
        <v>4</v>
      </c>
      <c r="N14" s="3">
        <v>3</v>
      </c>
      <c r="O14" s="3">
        <v>4</v>
      </c>
      <c r="P14" s="3">
        <v>1</v>
      </c>
      <c r="Q14" s="3">
        <v>2</v>
      </c>
      <c r="S14" s="2" t="s">
        <v>14</v>
      </c>
      <c r="T14" s="3">
        <f t="shared" si="0"/>
        <v>96.15384615384616</v>
      </c>
      <c r="U14" s="3">
        <f t="shared" si="1"/>
        <v>80</v>
      </c>
      <c r="V14" s="3">
        <f t="shared" si="2"/>
        <v>82.35294117647058</v>
      </c>
      <c r="X14">
        <v>26</v>
      </c>
      <c r="Y14">
        <v>20</v>
      </c>
      <c r="Z14">
        <v>17</v>
      </c>
    </row>
    <row r="15" spans="1:26" x14ac:dyDescent="0.3">
      <c r="A15" s="2">
        <v>13</v>
      </c>
      <c r="B15" s="2" t="s">
        <v>15</v>
      </c>
      <c r="C15" s="3">
        <v>3</v>
      </c>
      <c r="D15" s="10">
        <v>4</v>
      </c>
      <c r="E15" s="10">
        <v>2</v>
      </c>
      <c r="F15" s="10">
        <v>4</v>
      </c>
      <c r="G15" s="10">
        <v>4</v>
      </c>
      <c r="H15" s="10">
        <v>3</v>
      </c>
      <c r="I15" s="24">
        <v>4</v>
      </c>
      <c r="J15" s="24">
        <v>4</v>
      </c>
      <c r="K15" s="24">
        <v>5</v>
      </c>
      <c r="L15" s="24">
        <v>5</v>
      </c>
      <c r="M15" s="10">
        <v>2</v>
      </c>
      <c r="N15" s="10">
        <v>4</v>
      </c>
      <c r="O15" s="10">
        <v>6</v>
      </c>
      <c r="P15" s="10">
        <v>1</v>
      </c>
      <c r="Q15" s="10">
        <v>2</v>
      </c>
      <c r="S15" s="2" t="s">
        <v>15</v>
      </c>
      <c r="T15" s="3">
        <f t="shared" si="0"/>
        <v>76.923076923076934</v>
      </c>
      <c r="U15" s="3">
        <f t="shared" si="1"/>
        <v>90</v>
      </c>
      <c r="V15" s="3">
        <f t="shared" si="2"/>
        <v>88.235294117647058</v>
      </c>
      <c r="X15">
        <v>26</v>
      </c>
      <c r="Y15">
        <v>20</v>
      </c>
      <c r="Z15">
        <v>17</v>
      </c>
    </row>
    <row r="16" spans="1:26" x14ac:dyDescent="0.3">
      <c r="A16" s="2">
        <v>14</v>
      </c>
      <c r="B16" s="2" t="s">
        <v>16</v>
      </c>
      <c r="C16" s="3">
        <v>4</v>
      </c>
      <c r="D16" s="10">
        <v>4</v>
      </c>
      <c r="E16" s="10">
        <v>4</v>
      </c>
      <c r="F16" s="10">
        <v>6</v>
      </c>
      <c r="G16" s="10">
        <v>4</v>
      </c>
      <c r="H16" s="10">
        <v>4</v>
      </c>
      <c r="I16" s="24">
        <v>3</v>
      </c>
      <c r="J16" s="24">
        <v>4</v>
      </c>
      <c r="K16" s="24">
        <v>5</v>
      </c>
      <c r="L16" s="24">
        <v>5</v>
      </c>
      <c r="M16" s="10">
        <v>2</v>
      </c>
      <c r="N16" s="10">
        <v>4</v>
      </c>
      <c r="O16" s="10">
        <v>6</v>
      </c>
      <c r="P16" s="10">
        <v>1</v>
      </c>
      <c r="Q16" s="10">
        <v>2</v>
      </c>
      <c r="S16" s="2" t="s">
        <v>16</v>
      </c>
      <c r="T16" s="3">
        <f t="shared" si="0"/>
        <v>100</v>
      </c>
      <c r="U16" s="3">
        <f t="shared" si="1"/>
        <v>85</v>
      </c>
      <c r="V16" s="3">
        <f t="shared" si="2"/>
        <v>88.235294117647058</v>
      </c>
      <c r="X16">
        <v>26</v>
      </c>
      <c r="Y16">
        <v>20</v>
      </c>
      <c r="Z16">
        <v>17</v>
      </c>
    </row>
    <row r="17" spans="1:26" x14ac:dyDescent="0.3">
      <c r="A17" s="2">
        <v>15</v>
      </c>
      <c r="B17" s="2" t="s">
        <v>17</v>
      </c>
      <c r="C17" s="3">
        <v>4</v>
      </c>
      <c r="D17" s="3">
        <v>4</v>
      </c>
      <c r="E17" s="3">
        <v>4</v>
      </c>
      <c r="F17" s="3">
        <v>3</v>
      </c>
      <c r="G17" s="3">
        <v>4</v>
      </c>
      <c r="H17" s="3">
        <v>4</v>
      </c>
      <c r="I17" s="24">
        <v>4</v>
      </c>
      <c r="J17" s="24">
        <v>4</v>
      </c>
      <c r="K17" s="24">
        <v>5</v>
      </c>
      <c r="L17" s="24">
        <v>5</v>
      </c>
      <c r="M17" s="3">
        <v>4</v>
      </c>
      <c r="N17" s="3">
        <v>3</v>
      </c>
      <c r="O17" s="3">
        <v>6</v>
      </c>
      <c r="P17" s="3">
        <v>1</v>
      </c>
      <c r="Q17" s="3">
        <v>2</v>
      </c>
      <c r="S17" s="2" t="s">
        <v>17</v>
      </c>
      <c r="T17" s="3">
        <f t="shared" si="0"/>
        <v>88.461538461538453</v>
      </c>
      <c r="U17" s="3">
        <f t="shared" si="1"/>
        <v>90</v>
      </c>
      <c r="V17" s="3">
        <f t="shared" si="2"/>
        <v>94.117647058823522</v>
      </c>
      <c r="X17">
        <v>26</v>
      </c>
      <c r="Y17">
        <v>20</v>
      </c>
      <c r="Z17">
        <v>17</v>
      </c>
    </row>
    <row r="18" spans="1:26" x14ac:dyDescent="0.3">
      <c r="A18" s="2">
        <v>16</v>
      </c>
      <c r="B18" s="2" t="s">
        <v>18</v>
      </c>
      <c r="C18" s="3">
        <v>3</v>
      </c>
      <c r="D18" s="3">
        <v>3</v>
      </c>
      <c r="E18" s="3">
        <v>4</v>
      </c>
      <c r="F18" s="3">
        <v>3</v>
      </c>
      <c r="G18" s="3">
        <v>3</v>
      </c>
      <c r="H18" s="3">
        <v>4</v>
      </c>
      <c r="I18" s="24">
        <v>4</v>
      </c>
      <c r="J18" s="24">
        <v>4</v>
      </c>
      <c r="K18" s="24">
        <v>5</v>
      </c>
      <c r="L18" s="24">
        <v>5</v>
      </c>
      <c r="M18" s="3">
        <v>4</v>
      </c>
      <c r="N18" s="3">
        <v>4</v>
      </c>
      <c r="O18" s="3">
        <v>6</v>
      </c>
      <c r="P18" s="3">
        <v>1</v>
      </c>
      <c r="Q18" s="3">
        <v>2</v>
      </c>
      <c r="S18" s="2" t="s">
        <v>18</v>
      </c>
      <c r="T18" s="3">
        <f t="shared" si="0"/>
        <v>76.923076923076934</v>
      </c>
      <c r="U18" s="3">
        <f t="shared" si="1"/>
        <v>90</v>
      </c>
      <c r="V18" s="3">
        <f t="shared" si="2"/>
        <v>100</v>
      </c>
      <c r="X18">
        <v>26</v>
      </c>
      <c r="Y18">
        <v>20</v>
      </c>
      <c r="Z18">
        <v>17</v>
      </c>
    </row>
    <row r="19" spans="1:26" x14ac:dyDescent="0.3">
      <c r="A19" s="2">
        <v>17</v>
      </c>
      <c r="B19" s="2" t="s">
        <v>19</v>
      </c>
      <c r="C19" s="3">
        <v>4</v>
      </c>
      <c r="D19" s="3">
        <v>2</v>
      </c>
      <c r="E19" s="3">
        <v>4</v>
      </c>
      <c r="F19" s="3">
        <v>4</v>
      </c>
      <c r="G19" s="3">
        <v>4</v>
      </c>
      <c r="H19" s="3">
        <v>4</v>
      </c>
      <c r="I19" s="24">
        <v>4</v>
      </c>
      <c r="J19" s="24">
        <v>4</v>
      </c>
      <c r="K19" s="24">
        <v>5</v>
      </c>
      <c r="L19" s="24">
        <v>5</v>
      </c>
      <c r="M19" s="3">
        <v>2</v>
      </c>
      <c r="N19" s="3">
        <v>4</v>
      </c>
      <c r="O19" s="3">
        <v>4</v>
      </c>
      <c r="P19" s="3">
        <v>1</v>
      </c>
      <c r="Q19" s="3">
        <v>2</v>
      </c>
      <c r="S19" s="2" t="s">
        <v>19</v>
      </c>
      <c r="T19" s="3">
        <f t="shared" si="0"/>
        <v>84.615384615384613</v>
      </c>
      <c r="U19" s="3">
        <f t="shared" si="1"/>
        <v>90</v>
      </c>
      <c r="V19" s="3">
        <f t="shared" si="2"/>
        <v>76.470588235294116</v>
      </c>
      <c r="X19">
        <v>26</v>
      </c>
      <c r="Y19">
        <v>20</v>
      </c>
      <c r="Z19">
        <v>17</v>
      </c>
    </row>
    <row r="20" spans="1:26" x14ac:dyDescent="0.3">
      <c r="A20" s="2">
        <v>18</v>
      </c>
      <c r="B20" s="2" t="s">
        <v>20</v>
      </c>
      <c r="C20" s="3">
        <v>4</v>
      </c>
      <c r="D20" s="3">
        <v>3</v>
      </c>
      <c r="E20" s="3">
        <v>4</v>
      </c>
      <c r="F20" s="3">
        <v>2</v>
      </c>
      <c r="G20" s="3">
        <v>2</v>
      </c>
      <c r="H20" s="3">
        <v>4</v>
      </c>
      <c r="I20" s="24">
        <v>6</v>
      </c>
      <c r="J20" s="24">
        <v>4</v>
      </c>
      <c r="K20" s="24">
        <v>5</v>
      </c>
      <c r="L20" s="24">
        <v>5</v>
      </c>
      <c r="M20" s="3">
        <v>2</v>
      </c>
      <c r="N20" s="3">
        <v>4</v>
      </c>
      <c r="O20" s="3">
        <v>6</v>
      </c>
      <c r="P20" s="3">
        <v>1</v>
      </c>
      <c r="Q20" s="3">
        <v>2</v>
      </c>
      <c r="S20" s="2" t="s">
        <v>20</v>
      </c>
      <c r="T20" s="3">
        <f t="shared" si="0"/>
        <v>73.076923076923066</v>
      </c>
      <c r="U20" s="3">
        <f t="shared" si="1"/>
        <v>100</v>
      </c>
      <c r="V20" s="3">
        <f t="shared" si="2"/>
        <v>88.235294117647058</v>
      </c>
      <c r="X20">
        <v>26</v>
      </c>
      <c r="Y20">
        <v>20</v>
      </c>
      <c r="Z20">
        <v>17</v>
      </c>
    </row>
    <row r="21" spans="1:26" x14ac:dyDescent="0.3">
      <c r="A21" s="2">
        <v>19</v>
      </c>
      <c r="B21" s="2" t="s">
        <v>21</v>
      </c>
      <c r="C21" s="3">
        <v>4</v>
      </c>
      <c r="D21" s="3">
        <v>4</v>
      </c>
      <c r="E21" s="3">
        <v>2</v>
      </c>
      <c r="F21" s="3">
        <v>2</v>
      </c>
      <c r="G21" s="3">
        <v>2</v>
      </c>
      <c r="H21" s="3">
        <v>4</v>
      </c>
      <c r="I21" s="24">
        <v>4</v>
      </c>
      <c r="J21" s="24">
        <v>4</v>
      </c>
      <c r="K21" s="24">
        <v>5</v>
      </c>
      <c r="L21" s="24">
        <v>4</v>
      </c>
      <c r="M21" s="3">
        <v>4</v>
      </c>
      <c r="N21" s="3">
        <v>3</v>
      </c>
      <c r="O21" s="3">
        <v>6</v>
      </c>
      <c r="P21" s="3">
        <v>1</v>
      </c>
      <c r="Q21" s="3">
        <v>2</v>
      </c>
      <c r="S21" s="2" t="s">
        <v>21</v>
      </c>
      <c r="T21" s="3">
        <f t="shared" si="0"/>
        <v>69.230769230769226</v>
      </c>
      <c r="U21" s="3">
        <f t="shared" si="1"/>
        <v>85</v>
      </c>
      <c r="V21" s="3">
        <f t="shared" si="2"/>
        <v>94.117647058823522</v>
      </c>
      <c r="X21">
        <v>26</v>
      </c>
      <c r="Y21">
        <v>20</v>
      </c>
      <c r="Z21">
        <v>17</v>
      </c>
    </row>
    <row r="22" spans="1:26" x14ac:dyDescent="0.3">
      <c r="A22" s="2">
        <v>20</v>
      </c>
      <c r="B22" s="2" t="s">
        <v>22</v>
      </c>
      <c r="C22" s="3">
        <v>4</v>
      </c>
      <c r="D22" s="3">
        <v>4</v>
      </c>
      <c r="E22" s="3">
        <v>4</v>
      </c>
      <c r="F22" s="3">
        <v>6</v>
      </c>
      <c r="G22" s="3">
        <v>2</v>
      </c>
      <c r="H22" s="3">
        <v>2</v>
      </c>
      <c r="I22" s="24">
        <v>3</v>
      </c>
      <c r="J22" s="24">
        <v>3</v>
      </c>
      <c r="K22" s="24">
        <v>4</v>
      </c>
      <c r="L22" s="24">
        <v>4</v>
      </c>
      <c r="M22" s="3">
        <v>4</v>
      </c>
      <c r="N22" s="3">
        <v>4</v>
      </c>
      <c r="O22" s="3">
        <v>5</v>
      </c>
      <c r="P22" s="3">
        <v>1</v>
      </c>
      <c r="Q22" s="3">
        <v>2</v>
      </c>
      <c r="S22" s="2" t="s">
        <v>22</v>
      </c>
      <c r="T22" s="3">
        <f t="shared" si="0"/>
        <v>84.615384615384613</v>
      </c>
      <c r="U22" s="3">
        <f t="shared" si="1"/>
        <v>70</v>
      </c>
      <c r="V22" s="3">
        <f t="shared" si="2"/>
        <v>94.117647058823522</v>
      </c>
      <c r="X22">
        <v>26</v>
      </c>
      <c r="Y22">
        <v>20</v>
      </c>
      <c r="Z22">
        <v>17</v>
      </c>
    </row>
    <row r="23" spans="1:26" x14ac:dyDescent="0.3">
      <c r="A23" s="2">
        <v>21</v>
      </c>
      <c r="B23" s="2" t="s">
        <v>23</v>
      </c>
      <c r="C23" s="3">
        <v>4</v>
      </c>
      <c r="D23" s="10">
        <v>4</v>
      </c>
      <c r="E23" s="10">
        <v>4</v>
      </c>
      <c r="F23" s="10">
        <v>6</v>
      </c>
      <c r="G23" s="10">
        <v>4</v>
      </c>
      <c r="H23" s="10">
        <v>4</v>
      </c>
      <c r="I23" s="24">
        <v>6</v>
      </c>
      <c r="J23" s="24">
        <v>4</v>
      </c>
      <c r="K23" s="24">
        <v>5</v>
      </c>
      <c r="L23" s="24">
        <v>5</v>
      </c>
      <c r="M23" s="10">
        <v>4</v>
      </c>
      <c r="N23" s="10">
        <v>4</v>
      </c>
      <c r="O23" s="10">
        <v>6</v>
      </c>
      <c r="P23" s="10">
        <v>1</v>
      </c>
      <c r="Q23" s="10">
        <v>2</v>
      </c>
      <c r="S23" s="2" t="s">
        <v>23</v>
      </c>
      <c r="T23" s="3">
        <f t="shared" si="0"/>
        <v>100</v>
      </c>
      <c r="U23" s="3">
        <f t="shared" si="1"/>
        <v>100</v>
      </c>
      <c r="V23" s="3">
        <f t="shared" si="2"/>
        <v>100</v>
      </c>
      <c r="X23">
        <v>26</v>
      </c>
      <c r="Y23">
        <v>20</v>
      </c>
      <c r="Z23">
        <v>17</v>
      </c>
    </row>
    <row r="24" spans="1:26" x14ac:dyDescent="0.3">
      <c r="A24" s="2">
        <v>22</v>
      </c>
      <c r="B24" s="2" t="s">
        <v>24</v>
      </c>
      <c r="C24" s="3">
        <v>3</v>
      </c>
      <c r="D24" s="3">
        <v>3</v>
      </c>
      <c r="E24" s="3">
        <v>4</v>
      </c>
      <c r="F24" s="3">
        <v>4</v>
      </c>
      <c r="G24" s="3">
        <v>4</v>
      </c>
      <c r="H24" s="3">
        <v>3</v>
      </c>
      <c r="I24" s="24">
        <v>3</v>
      </c>
      <c r="J24" s="24">
        <v>4</v>
      </c>
      <c r="K24" s="24">
        <v>5</v>
      </c>
      <c r="L24" s="24">
        <v>5</v>
      </c>
      <c r="M24" s="3">
        <v>4</v>
      </c>
      <c r="N24" s="3">
        <v>4</v>
      </c>
      <c r="O24" s="3">
        <v>3</v>
      </c>
      <c r="P24" s="3">
        <v>1</v>
      </c>
      <c r="Q24" s="3">
        <v>2</v>
      </c>
      <c r="S24" s="2" t="s">
        <v>24</v>
      </c>
      <c r="T24" s="3">
        <f t="shared" si="0"/>
        <v>80.769230769230774</v>
      </c>
      <c r="U24" s="3">
        <f t="shared" si="1"/>
        <v>85</v>
      </c>
      <c r="V24" s="3">
        <f t="shared" si="2"/>
        <v>82.35294117647058</v>
      </c>
      <c r="X24">
        <v>26</v>
      </c>
      <c r="Y24">
        <v>20</v>
      </c>
      <c r="Z24">
        <v>17</v>
      </c>
    </row>
    <row r="25" spans="1:26" x14ac:dyDescent="0.3">
      <c r="A25" s="2">
        <v>23</v>
      </c>
      <c r="B25" s="2" t="s">
        <v>25</v>
      </c>
      <c r="C25" s="3">
        <v>4</v>
      </c>
      <c r="D25" s="3">
        <v>4</v>
      </c>
      <c r="E25" s="3">
        <v>4</v>
      </c>
      <c r="F25" s="3">
        <v>4</v>
      </c>
      <c r="G25" s="3">
        <v>4</v>
      </c>
      <c r="H25" s="3">
        <v>3</v>
      </c>
      <c r="I25" s="24">
        <v>4</v>
      </c>
      <c r="J25" s="24">
        <v>4</v>
      </c>
      <c r="K25" s="24">
        <v>5</v>
      </c>
      <c r="L25" s="24">
        <v>5</v>
      </c>
      <c r="M25" s="3">
        <v>4</v>
      </c>
      <c r="N25" s="3">
        <v>3</v>
      </c>
      <c r="O25" s="3">
        <v>3</v>
      </c>
      <c r="P25" s="3">
        <v>1</v>
      </c>
      <c r="Q25" s="3">
        <v>2</v>
      </c>
      <c r="S25" s="2" t="s">
        <v>25</v>
      </c>
      <c r="T25" s="3">
        <f t="shared" si="0"/>
        <v>88.461538461538453</v>
      </c>
      <c r="U25" s="3">
        <f t="shared" si="1"/>
        <v>90</v>
      </c>
      <c r="V25" s="3">
        <f t="shared" si="2"/>
        <v>76.470588235294116</v>
      </c>
      <c r="X25">
        <v>26</v>
      </c>
      <c r="Y25">
        <v>20</v>
      </c>
      <c r="Z25">
        <v>17</v>
      </c>
    </row>
    <row r="26" spans="1:26" x14ac:dyDescent="0.3">
      <c r="A26" s="2">
        <v>24</v>
      </c>
      <c r="B26" s="2" t="s">
        <v>26</v>
      </c>
      <c r="C26" s="3">
        <v>4</v>
      </c>
      <c r="D26" s="10">
        <v>3</v>
      </c>
      <c r="E26" s="10">
        <v>4</v>
      </c>
      <c r="F26" s="10">
        <v>4</v>
      </c>
      <c r="G26" s="10">
        <v>2</v>
      </c>
      <c r="H26" s="10">
        <v>4</v>
      </c>
      <c r="I26" s="24">
        <v>6</v>
      </c>
      <c r="J26" s="24">
        <v>2</v>
      </c>
      <c r="K26" s="24">
        <v>5</v>
      </c>
      <c r="L26" s="24">
        <v>5</v>
      </c>
      <c r="M26" s="10">
        <v>4</v>
      </c>
      <c r="N26" s="10">
        <v>4</v>
      </c>
      <c r="O26" s="10">
        <v>6</v>
      </c>
      <c r="P26" s="10">
        <v>1</v>
      </c>
      <c r="Q26" s="10">
        <v>2</v>
      </c>
      <c r="S26" s="2" t="s">
        <v>26</v>
      </c>
      <c r="T26" s="3">
        <f t="shared" si="0"/>
        <v>80.769230769230774</v>
      </c>
      <c r="U26" s="3">
        <f t="shared" si="1"/>
        <v>90</v>
      </c>
      <c r="V26" s="3">
        <f t="shared" si="2"/>
        <v>100</v>
      </c>
      <c r="X26">
        <v>26</v>
      </c>
      <c r="Y26">
        <v>20</v>
      </c>
      <c r="Z26">
        <v>17</v>
      </c>
    </row>
    <row r="27" spans="1:26" x14ac:dyDescent="0.3">
      <c r="A27" s="2">
        <v>25</v>
      </c>
      <c r="B27" s="2" t="s">
        <v>27</v>
      </c>
      <c r="C27" s="3">
        <v>3</v>
      </c>
      <c r="D27" s="3">
        <v>4</v>
      </c>
      <c r="E27" s="3">
        <v>2</v>
      </c>
      <c r="F27" s="3">
        <v>6</v>
      </c>
      <c r="G27" s="3">
        <v>4</v>
      </c>
      <c r="H27" s="3">
        <v>4</v>
      </c>
      <c r="I27" s="24">
        <v>3</v>
      </c>
      <c r="J27" s="24">
        <v>4</v>
      </c>
      <c r="K27" s="24">
        <v>5</v>
      </c>
      <c r="L27" s="24">
        <v>5</v>
      </c>
      <c r="M27" s="3">
        <v>4</v>
      </c>
      <c r="N27" s="3">
        <v>2</v>
      </c>
      <c r="O27" s="3">
        <v>4</v>
      </c>
      <c r="P27" s="3">
        <v>1</v>
      </c>
      <c r="Q27" s="3">
        <v>2</v>
      </c>
      <c r="S27" s="2" t="s">
        <v>27</v>
      </c>
      <c r="T27" s="3">
        <f t="shared" si="0"/>
        <v>88.461538461538453</v>
      </c>
      <c r="U27" s="3">
        <f t="shared" si="1"/>
        <v>85</v>
      </c>
      <c r="V27" s="3">
        <f t="shared" si="2"/>
        <v>76.470588235294116</v>
      </c>
      <c r="X27">
        <v>26</v>
      </c>
      <c r="Y27">
        <v>20</v>
      </c>
      <c r="Z27">
        <v>17</v>
      </c>
    </row>
    <row r="28" spans="1:26" x14ac:dyDescent="0.3">
      <c r="A28" s="2">
        <v>26</v>
      </c>
      <c r="B28" s="2" t="s">
        <v>28</v>
      </c>
      <c r="C28" s="3">
        <v>3</v>
      </c>
      <c r="D28" s="3">
        <v>4</v>
      </c>
      <c r="E28" s="3">
        <v>4</v>
      </c>
      <c r="F28" s="3">
        <v>6</v>
      </c>
      <c r="G28" s="3">
        <v>4</v>
      </c>
      <c r="H28" s="3">
        <v>4</v>
      </c>
      <c r="I28" s="24">
        <v>3</v>
      </c>
      <c r="J28" s="24">
        <v>4</v>
      </c>
      <c r="K28" s="24">
        <v>5</v>
      </c>
      <c r="L28" s="24">
        <v>5</v>
      </c>
      <c r="M28" s="3">
        <v>2</v>
      </c>
      <c r="N28" s="3">
        <v>4</v>
      </c>
      <c r="O28" s="3">
        <v>6</v>
      </c>
      <c r="P28" s="3">
        <v>1</v>
      </c>
      <c r="Q28" s="3">
        <v>2</v>
      </c>
      <c r="S28" s="2" t="s">
        <v>28</v>
      </c>
      <c r="T28" s="3">
        <f t="shared" si="0"/>
        <v>96.15384615384616</v>
      </c>
      <c r="U28" s="3">
        <f t="shared" si="1"/>
        <v>85</v>
      </c>
      <c r="V28" s="3">
        <f t="shared" si="2"/>
        <v>88.235294117647058</v>
      </c>
      <c r="X28">
        <v>26</v>
      </c>
      <c r="Y28">
        <v>20</v>
      </c>
      <c r="Z28">
        <v>17</v>
      </c>
    </row>
    <row r="29" spans="1:26" x14ac:dyDescent="0.3">
      <c r="A29" s="2">
        <v>27</v>
      </c>
      <c r="B29" s="2" t="s">
        <v>29</v>
      </c>
      <c r="C29" s="3">
        <v>4</v>
      </c>
      <c r="D29" s="3">
        <v>4</v>
      </c>
      <c r="E29" s="3">
        <v>3</v>
      </c>
      <c r="F29" s="3">
        <v>6</v>
      </c>
      <c r="G29" s="3">
        <v>4</v>
      </c>
      <c r="H29" s="3">
        <v>4</v>
      </c>
      <c r="I29" s="24">
        <v>3</v>
      </c>
      <c r="J29" s="24">
        <v>4</v>
      </c>
      <c r="K29" s="24">
        <v>5</v>
      </c>
      <c r="L29" s="24">
        <v>5</v>
      </c>
      <c r="M29" s="3">
        <v>2</v>
      </c>
      <c r="N29" s="3">
        <v>4</v>
      </c>
      <c r="O29" s="3">
        <v>6</v>
      </c>
      <c r="P29" s="3">
        <v>1</v>
      </c>
      <c r="Q29" s="3">
        <v>2</v>
      </c>
      <c r="S29" s="2" t="s">
        <v>29</v>
      </c>
      <c r="T29" s="3">
        <f t="shared" si="0"/>
        <v>96.15384615384616</v>
      </c>
      <c r="U29" s="3">
        <f t="shared" si="1"/>
        <v>85</v>
      </c>
      <c r="V29" s="3">
        <f t="shared" si="2"/>
        <v>88.235294117647058</v>
      </c>
      <c r="X29">
        <v>26</v>
      </c>
      <c r="Y29">
        <v>20</v>
      </c>
      <c r="Z29">
        <v>17</v>
      </c>
    </row>
    <row r="30" spans="1:26" x14ac:dyDescent="0.3">
      <c r="A30" s="2">
        <v>28</v>
      </c>
      <c r="B30" s="2" t="s">
        <v>30</v>
      </c>
      <c r="C30" s="3">
        <v>4</v>
      </c>
      <c r="D30" s="3">
        <v>4</v>
      </c>
      <c r="E30" s="3">
        <v>4</v>
      </c>
      <c r="F30" s="3">
        <v>6</v>
      </c>
      <c r="G30" s="3">
        <v>4</v>
      </c>
      <c r="H30" s="3">
        <v>4</v>
      </c>
      <c r="I30" s="24">
        <v>4</v>
      </c>
      <c r="J30" s="24">
        <v>4</v>
      </c>
      <c r="K30" s="24">
        <v>5</v>
      </c>
      <c r="L30" s="24">
        <v>5</v>
      </c>
      <c r="M30" s="3">
        <v>4</v>
      </c>
      <c r="N30" s="3">
        <v>4</v>
      </c>
      <c r="O30" s="3">
        <v>4</v>
      </c>
      <c r="P30" s="3">
        <v>1</v>
      </c>
      <c r="Q30" s="3">
        <v>2</v>
      </c>
      <c r="S30" s="2" t="s">
        <v>30</v>
      </c>
      <c r="T30" s="3">
        <f t="shared" si="0"/>
        <v>100</v>
      </c>
      <c r="U30" s="3">
        <f t="shared" si="1"/>
        <v>90</v>
      </c>
      <c r="V30" s="3">
        <f t="shared" si="2"/>
        <v>88.235294117647058</v>
      </c>
      <c r="X30">
        <v>26</v>
      </c>
      <c r="Y30">
        <v>20</v>
      </c>
      <c r="Z30">
        <v>17</v>
      </c>
    </row>
    <row r="31" spans="1:26" x14ac:dyDescent="0.3">
      <c r="A31" s="2">
        <v>29</v>
      </c>
      <c r="B31" s="2" t="s">
        <v>31</v>
      </c>
      <c r="C31" s="3">
        <v>4</v>
      </c>
      <c r="D31" s="10">
        <v>4</v>
      </c>
      <c r="E31" s="10">
        <v>4</v>
      </c>
      <c r="F31" s="10">
        <v>6</v>
      </c>
      <c r="G31" s="10">
        <v>3</v>
      </c>
      <c r="H31" s="10">
        <v>4</v>
      </c>
      <c r="I31" s="24">
        <v>4</v>
      </c>
      <c r="J31" s="24">
        <v>4</v>
      </c>
      <c r="K31" s="24">
        <v>5</v>
      </c>
      <c r="L31" s="24">
        <v>5</v>
      </c>
      <c r="M31" s="10">
        <v>4</v>
      </c>
      <c r="N31" s="10">
        <v>4</v>
      </c>
      <c r="O31" s="10">
        <v>6</v>
      </c>
      <c r="P31" s="10">
        <v>1</v>
      </c>
      <c r="Q31" s="10">
        <v>2</v>
      </c>
      <c r="S31" s="2" t="s">
        <v>31</v>
      </c>
      <c r="T31" s="3">
        <f t="shared" si="0"/>
        <v>96.15384615384616</v>
      </c>
      <c r="U31" s="3">
        <f t="shared" si="1"/>
        <v>90</v>
      </c>
      <c r="V31" s="3">
        <f t="shared" si="2"/>
        <v>100</v>
      </c>
      <c r="X31">
        <v>26</v>
      </c>
      <c r="Y31">
        <v>20</v>
      </c>
      <c r="Z31">
        <v>17</v>
      </c>
    </row>
    <row r="32" spans="1:26" x14ac:dyDescent="0.3">
      <c r="A32" s="2">
        <v>30</v>
      </c>
      <c r="B32" s="2" t="s">
        <v>32</v>
      </c>
      <c r="C32" s="3">
        <v>4</v>
      </c>
      <c r="D32" s="3">
        <v>4</v>
      </c>
      <c r="E32" s="3">
        <v>4</v>
      </c>
      <c r="F32" s="3">
        <v>3</v>
      </c>
      <c r="G32" s="3">
        <v>3</v>
      </c>
      <c r="H32" s="3">
        <v>4</v>
      </c>
      <c r="I32" s="24">
        <v>6</v>
      </c>
      <c r="J32" s="24">
        <v>4</v>
      </c>
      <c r="K32" s="24">
        <v>5</v>
      </c>
      <c r="L32" s="24">
        <v>5</v>
      </c>
      <c r="M32" s="3">
        <v>2</v>
      </c>
      <c r="N32" s="3">
        <v>2</v>
      </c>
      <c r="O32" s="3">
        <v>6</v>
      </c>
      <c r="P32" s="3">
        <v>1</v>
      </c>
      <c r="Q32" s="3">
        <v>2</v>
      </c>
      <c r="S32" s="2" t="s">
        <v>32</v>
      </c>
      <c r="T32" s="3">
        <f t="shared" si="0"/>
        <v>84.615384615384613</v>
      </c>
      <c r="U32" s="3">
        <f t="shared" si="1"/>
        <v>100</v>
      </c>
      <c r="V32" s="3">
        <f t="shared" si="2"/>
        <v>76.470588235294116</v>
      </c>
      <c r="X32">
        <v>26</v>
      </c>
      <c r="Y32">
        <v>20</v>
      </c>
      <c r="Z32">
        <v>17</v>
      </c>
    </row>
    <row r="33" spans="1:26" x14ac:dyDescent="0.3">
      <c r="A33" s="2">
        <v>31</v>
      </c>
      <c r="B33" s="2" t="s">
        <v>33</v>
      </c>
      <c r="C33" s="3">
        <v>4</v>
      </c>
      <c r="D33" s="10">
        <v>4</v>
      </c>
      <c r="E33" s="10">
        <v>4</v>
      </c>
      <c r="F33" s="10">
        <v>4</v>
      </c>
      <c r="G33" s="10">
        <v>2</v>
      </c>
      <c r="H33" s="10">
        <v>2</v>
      </c>
      <c r="I33" s="24">
        <v>2</v>
      </c>
      <c r="J33" s="24">
        <v>4</v>
      </c>
      <c r="K33" s="24">
        <v>5</v>
      </c>
      <c r="L33" s="24">
        <v>5</v>
      </c>
      <c r="M33" s="10">
        <v>4</v>
      </c>
      <c r="N33" s="10">
        <v>4</v>
      </c>
      <c r="O33" s="10">
        <v>6</v>
      </c>
      <c r="P33" s="10">
        <v>1</v>
      </c>
      <c r="Q33" s="10">
        <v>2</v>
      </c>
      <c r="S33" s="2" t="s">
        <v>33</v>
      </c>
      <c r="T33" s="3">
        <f t="shared" si="0"/>
        <v>76.923076923076934</v>
      </c>
      <c r="U33" s="3">
        <f t="shared" si="1"/>
        <v>80</v>
      </c>
      <c r="V33" s="3">
        <f t="shared" si="2"/>
        <v>100</v>
      </c>
      <c r="X33">
        <v>26</v>
      </c>
      <c r="Y33">
        <v>20</v>
      </c>
      <c r="Z33">
        <v>17</v>
      </c>
    </row>
    <row r="34" spans="1:26" x14ac:dyDescent="0.3">
      <c r="A34" s="2">
        <v>32</v>
      </c>
      <c r="B34" s="2" t="s">
        <v>34</v>
      </c>
      <c r="C34" s="3">
        <v>3</v>
      </c>
      <c r="D34" s="10">
        <v>3</v>
      </c>
      <c r="E34" s="10">
        <v>4</v>
      </c>
      <c r="F34" s="10">
        <v>2</v>
      </c>
      <c r="G34" s="10">
        <v>4</v>
      </c>
      <c r="H34" s="10">
        <v>4</v>
      </c>
      <c r="I34" s="24">
        <v>4</v>
      </c>
      <c r="J34" s="24">
        <v>2</v>
      </c>
      <c r="K34" s="24">
        <v>5</v>
      </c>
      <c r="L34" s="24">
        <v>5</v>
      </c>
      <c r="M34" s="10">
        <v>2</v>
      </c>
      <c r="N34" s="10">
        <v>4</v>
      </c>
      <c r="O34" s="10">
        <v>6</v>
      </c>
      <c r="P34" s="10">
        <v>1</v>
      </c>
      <c r="Q34" s="10">
        <v>2</v>
      </c>
      <c r="S34" s="2" t="s">
        <v>34</v>
      </c>
      <c r="T34" s="3">
        <f t="shared" si="0"/>
        <v>76.923076923076934</v>
      </c>
      <c r="U34" s="3">
        <f t="shared" si="1"/>
        <v>80</v>
      </c>
      <c r="V34" s="3">
        <f t="shared" si="2"/>
        <v>88.235294117647058</v>
      </c>
      <c r="X34">
        <v>26</v>
      </c>
      <c r="Y34">
        <v>20</v>
      </c>
      <c r="Z34">
        <v>17</v>
      </c>
    </row>
    <row r="35" spans="1:26" x14ac:dyDescent="0.3">
      <c r="A35" s="2">
        <v>33</v>
      </c>
      <c r="B35" s="2" t="s">
        <v>35</v>
      </c>
      <c r="C35" s="3">
        <v>4</v>
      </c>
      <c r="D35" s="3">
        <v>4</v>
      </c>
      <c r="E35" s="3">
        <v>4</v>
      </c>
      <c r="F35" s="3">
        <v>4</v>
      </c>
      <c r="G35" s="3">
        <v>4</v>
      </c>
      <c r="H35" s="3">
        <v>2</v>
      </c>
      <c r="I35" s="24">
        <v>6</v>
      </c>
      <c r="J35" s="24">
        <v>4</v>
      </c>
      <c r="K35" s="24">
        <v>5</v>
      </c>
      <c r="L35" s="24">
        <v>5</v>
      </c>
      <c r="M35" s="3">
        <v>4</v>
      </c>
      <c r="N35" s="3">
        <v>4</v>
      </c>
      <c r="O35" s="3">
        <v>6</v>
      </c>
      <c r="P35" s="3">
        <v>1</v>
      </c>
      <c r="Q35" s="3">
        <v>2</v>
      </c>
      <c r="S35" s="2" t="s">
        <v>35</v>
      </c>
      <c r="T35" s="3">
        <f t="shared" si="0"/>
        <v>84.615384615384613</v>
      </c>
      <c r="U35" s="3">
        <f t="shared" si="1"/>
        <v>100</v>
      </c>
      <c r="V35" s="3">
        <f t="shared" si="2"/>
        <v>100</v>
      </c>
      <c r="X35">
        <v>26</v>
      </c>
      <c r="Y35">
        <v>20</v>
      </c>
      <c r="Z35">
        <v>17</v>
      </c>
    </row>
    <row r="36" spans="1:26" x14ac:dyDescent="0.3">
      <c r="A36" s="2">
        <v>34</v>
      </c>
      <c r="B36" s="2" t="s">
        <v>38</v>
      </c>
      <c r="C36" s="3">
        <v>4</v>
      </c>
      <c r="D36" s="10">
        <v>3</v>
      </c>
      <c r="E36" s="10">
        <v>4</v>
      </c>
      <c r="F36" s="10">
        <v>4</v>
      </c>
      <c r="G36" s="10">
        <v>4</v>
      </c>
      <c r="H36" s="10">
        <v>4</v>
      </c>
      <c r="I36" s="24">
        <v>3</v>
      </c>
      <c r="J36" s="24">
        <v>2</v>
      </c>
      <c r="K36" s="24">
        <v>5</v>
      </c>
      <c r="L36" s="24">
        <v>5</v>
      </c>
      <c r="M36" s="10">
        <v>2</v>
      </c>
      <c r="N36" s="10">
        <v>3</v>
      </c>
      <c r="O36" s="10">
        <v>6</v>
      </c>
      <c r="P36" s="10">
        <v>1</v>
      </c>
      <c r="Q36" s="10">
        <v>2</v>
      </c>
      <c r="S36" s="2" t="s">
        <v>38</v>
      </c>
      <c r="T36" s="3">
        <f t="shared" si="0"/>
        <v>88.461538461538453</v>
      </c>
      <c r="U36" s="3">
        <f t="shared" si="1"/>
        <v>75</v>
      </c>
      <c r="V36" s="3">
        <f t="shared" si="2"/>
        <v>82.35294117647058</v>
      </c>
      <c r="X36">
        <v>26</v>
      </c>
      <c r="Y36">
        <v>20</v>
      </c>
      <c r="Z36">
        <v>17</v>
      </c>
    </row>
    <row r="37" spans="1:26" x14ac:dyDescent="0.3">
      <c r="A37" s="2">
        <v>35</v>
      </c>
      <c r="B37" s="2" t="s">
        <v>36</v>
      </c>
      <c r="C37" s="3">
        <v>3</v>
      </c>
      <c r="D37" s="10">
        <v>3</v>
      </c>
      <c r="E37" s="10">
        <v>2</v>
      </c>
      <c r="F37" s="10">
        <v>4</v>
      </c>
      <c r="G37" s="10">
        <v>4</v>
      </c>
      <c r="H37" s="10">
        <v>4</v>
      </c>
      <c r="I37" s="24">
        <v>3</v>
      </c>
      <c r="J37" s="24">
        <v>4</v>
      </c>
      <c r="K37" s="24">
        <v>5</v>
      </c>
      <c r="L37" s="24">
        <v>5</v>
      </c>
      <c r="M37" s="10">
        <v>2</v>
      </c>
      <c r="N37" s="10">
        <v>4</v>
      </c>
      <c r="O37" s="10">
        <v>3</v>
      </c>
      <c r="P37" s="10">
        <v>1</v>
      </c>
      <c r="Q37" s="10">
        <v>2</v>
      </c>
      <c r="S37" s="2" t="s">
        <v>36</v>
      </c>
      <c r="T37" s="3">
        <f t="shared" si="0"/>
        <v>76.923076923076934</v>
      </c>
      <c r="U37" s="3">
        <f t="shared" si="1"/>
        <v>85</v>
      </c>
      <c r="V37" s="3">
        <f t="shared" si="2"/>
        <v>70.588235294117652</v>
      </c>
      <c r="X37">
        <v>26</v>
      </c>
      <c r="Y37">
        <v>20</v>
      </c>
      <c r="Z37">
        <v>17</v>
      </c>
    </row>
    <row r="38" spans="1:26" x14ac:dyDescent="0.3">
      <c r="A38" s="2">
        <v>36</v>
      </c>
      <c r="B38" s="2" t="s">
        <v>37</v>
      </c>
      <c r="C38" s="3">
        <v>3</v>
      </c>
      <c r="D38" s="3">
        <v>2</v>
      </c>
      <c r="E38" s="3">
        <v>4</v>
      </c>
      <c r="F38" s="3">
        <v>6</v>
      </c>
      <c r="G38" s="3">
        <v>4</v>
      </c>
      <c r="H38" s="3">
        <v>2</v>
      </c>
      <c r="I38" s="24">
        <v>3</v>
      </c>
      <c r="J38" s="24">
        <v>4</v>
      </c>
      <c r="K38" s="24">
        <v>5</v>
      </c>
      <c r="L38" s="24">
        <v>5</v>
      </c>
      <c r="M38" s="3">
        <v>2</v>
      </c>
      <c r="N38" s="3">
        <v>4</v>
      </c>
      <c r="O38" s="3">
        <v>4</v>
      </c>
      <c r="P38" s="3">
        <v>1</v>
      </c>
      <c r="Q38" s="3">
        <v>2</v>
      </c>
      <c r="S38" s="2" t="s">
        <v>37</v>
      </c>
      <c r="T38" s="3">
        <f t="shared" si="0"/>
        <v>80.769230769230774</v>
      </c>
      <c r="U38" s="3">
        <f t="shared" si="1"/>
        <v>85</v>
      </c>
      <c r="V38" s="3">
        <f t="shared" si="2"/>
        <v>76.470588235294116</v>
      </c>
      <c r="X38">
        <v>26</v>
      </c>
      <c r="Y38">
        <v>20</v>
      </c>
      <c r="Z38">
        <v>17</v>
      </c>
    </row>
    <row r="39" spans="1:26" x14ac:dyDescent="0.3">
      <c r="A39" s="21" t="s">
        <v>44</v>
      </c>
      <c r="B39" s="22"/>
      <c r="C39" s="3">
        <v>4</v>
      </c>
      <c r="D39" s="10">
        <v>4</v>
      </c>
      <c r="E39" s="10">
        <v>4</v>
      </c>
      <c r="F39" s="10">
        <v>6</v>
      </c>
      <c r="G39" s="10">
        <v>4</v>
      </c>
      <c r="H39" s="10">
        <v>4</v>
      </c>
      <c r="I39" s="24">
        <v>6</v>
      </c>
      <c r="J39" s="24">
        <v>4</v>
      </c>
      <c r="K39" s="24">
        <v>5</v>
      </c>
      <c r="L39" s="24">
        <v>5</v>
      </c>
      <c r="M39" s="10">
        <v>4</v>
      </c>
      <c r="N39" s="10">
        <v>4</v>
      </c>
      <c r="O39" s="10">
        <v>6</v>
      </c>
      <c r="P39" s="10">
        <v>1</v>
      </c>
      <c r="Q39" s="10">
        <v>2</v>
      </c>
      <c r="S39" s="4" t="s">
        <v>50</v>
      </c>
      <c r="T39" s="5">
        <f>SUM(T3:T38)/3600</f>
        <v>0.85256410256410287</v>
      </c>
      <c r="U39" s="5">
        <f t="shared" ref="U39:V39" si="3">SUM(U3:U38)/3600</f>
        <v>0.87083333333333335</v>
      </c>
      <c r="V39" s="5">
        <f t="shared" si="3"/>
        <v>0.8513071895424833</v>
      </c>
    </row>
    <row r="40" spans="1:26" x14ac:dyDescent="0.3">
      <c r="S40" s="4" t="s">
        <v>51</v>
      </c>
      <c r="T40" s="5">
        <f>(T39*100)</f>
        <v>85.256410256410291</v>
      </c>
      <c r="U40" s="5">
        <f t="shared" ref="U40:V40" si="4">(U39*100)</f>
        <v>87.083333333333329</v>
      </c>
      <c r="V40" s="5">
        <f t="shared" si="4"/>
        <v>85.130718954248323</v>
      </c>
    </row>
  </sheetData>
  <mergeCells count="8">
    <mergeCell ref="A39:B39"/>
    <mergeCell ref="X1:Z1"/>
    <mergeCell ref="S1:V1"/>
    <mergeCell ref="A1:A2"/>
    <mergeCell ref="B1:B2"/>
    <mergeCell ref="C1:H1"/>
    <mergeCell ref="I1:L1"/>
    <mergeCell ref="M1:Q1"/>
  </mergeCells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7BA8F-30D4-4547-A32D-ABBC80759BAC}">
  <dimension ref="A1:D39"/>
  <sheetViews>
    <sheetView tabSelected="1" workbookViewId="0">
      <selection activeCell="H38" sqref="H38"/>
    </sheetView>
  </sheetViews>
  <sheetFormatPr defaultRowHeight="14.4" x14ac:dyDescent="0.3"/>
  <cols>
    <col min="1" max="1" width="18.44140625" customWidth="1"/>
    <col min="3" max="3" width="12.88671875" customWidth="1"/>
    <col min="4" max="4" width="12.109375" customWidth="1"/>
  </cols>
  <sheetData>
    <row r="1" spans="1:4" ht="15.6" x14ac:dyDescent="0.3">
      <c r="A1" s="16" t="s">
        <v>46</v>
      </c>
      <c r="B1" s="16"/>
      <c r="C1" s="16"/>
      <c r="D1" s="16"/>
    </row>
    <row r="2" spans="1:4" ht="15.6" x14ac:dyDescent="0.3">
      <c r="A2" s="14" t="s">
        <v>1</v>
      </c>
      <c r="B2" s="14" t="s">
        <v>2</v>
      </c>
      <c r="C2" s="14" t="s">
        <v>47</v>
      </c>
      <c r="D2" s="14" t="s">
        <v>40</v>
      </c>
    </row>
    <row r="3" spans="1:4" x14ac:dyDescent="0.3">
      <c r="A3" s="2" t="s">
        <v>3</v>
      </c>
      <c r="B3">
        <v>0.9</v>
      </c>
      <c r="C3">
        <v>0.79</v>
      </c>
      <c r="D3">
        <v>0.76</v>
      </c>
    </row>
    <row r="4" spans="1:4" x14ac:dyDescent="0.3">
      <c r="A4" s="2" t="s">
        <v>4</v>
      </c>
      <c r="B4">
        <v>0.94</v>
      </c>
      <c r="C4">
        <v>0.81</v>
      </c>
      <c r="D4">
        <v>1</v>
      </c>
    </row>
    <row r="5" spans="1:4" x14ac:dyDescent="0.3">
      <c r="A5" s="2" t="s">
        <v>5</v>
      </c>
      <c r="B5">
        <v>0.9</v>
      </c>
      <c r="C5">
        <v>0.94</v>
      </c>
      <c r="D5">
        <v>0.6</v>
      </c>
    </row>
    <row r="6" spans="1:4" x14ac:dyDescent="0.3">
      <c r="A6" s="2" t="s">
        <v>6</v>
      </c>
      <c r="B6">
        <v>0.73</v>
      </c>
      <c r="C6">
        <v>0.87</v>
      </c>
      <c r="D6">
        <v>1</v>
      </c>
    </row>
    <row r="7" spans="1:4" x14ac:dyDescent="0.3">
      <c r="A7" s="2" t="s">
        <v>7</v>
      </c>
      <c r="B7">
        <v>0.9</v>
      </c>
      <c r="C7">
        <v>0.88</v>
      </c>
      <c r="D7">
        <v>0.53</v>
      </c>
    </row>
    <row r="8" spans="1:4" x14ac:dyDescent="0.3">
      <c r="A8" s="2" t="s">
        <v>8</v>
      </c>
      <c r="B8">
        <v>0.67</v>
      </c>
      <c r="C8">
        <v>0.73</v>
      </c>
      <c r="D8">
        <v>0.65</v>
      </c>
    </row>
    <row r="9" spans="1:4" x14ac:dyDescent="0.3">
      <c r="A9" s="2" t="s">
        <v>9</v>
      </c>
      <c r="B9">
        <v>0.8</v>
      </c>
      <c r="C9">
        <v>0.71</v>
      </c>
      <c r="D9">
        <v>0.64</v>
      </c>
    </row>
    <row r="10" spans="1:4" x14ac:dyDescent="0.3">
      <c r="A10" s="2" t="s">
        <v>10</v>
      </c>
      <c r="B10">
        <v>0.78</v>
      </c>
      <c r="C10">
        <v>0.8</v>
      </c>
      <c r="D10">
        <v>0.88</v>
      </c>
    </row>
    <row r="11" spans="1:4" x14ac:dyDescent="0.3">
      <c r="A11" s="2" t="s">
        <v>11</v>
      </c>
      <c r="B11">
        <v>0.59</v>
      </c>
      <c r="C11">
        <v>0.73</v>
      </c>
      <c r="D11">
        <v>0.76</v>
      </c>
    </row>
    <row r="12" spans="1:4" x14ac:dyDescent="0.3">
      <c r="A12" s="2" t="s">
        <v>12</v>
      </c>
      <c r="B12">
        <v>0.75</v>
      </c>
      <c r="C12">
        <v>0.86</v>
      </c>
      <c r="D12">
        <v>0.82</v>
      </c>
    </row>
    <row r="13" spans="1:4" x14ac:dyDescent="0.3">
      <c r="A13" s="2" t="s">
        <v>13</v>
      </c>
      <c r="B13">
        <v>0.84</v>
      </c>
      <c r="C13">
        <v>0.89</v>
      </c>
      <c r="D13">
        <v>0.86</v>
      </c>
    </row>
    <row r="14" spans="1:4" x14ac:dyDescent="0.3">
      <c r="A14" s="2" t="s">
        <v>14</v>
      </c>
      <c r="B14">
        <v>0.95</v>
      </c>
      <c r="C14">
        <v>0.78</v>
      </c>
      <c r="D14">
        <v>0.79</v>
      </c>
    </row>
    <row r="15" spans="1:4" x14ac:dyDescent="0.3">
      <c r="A15" s="2" t="s">
        <v>15</v>
      </c>
      <c r="B15">
        <v>0.7</v>
      </c>
      <c r="C15">
        <v>0.89</v>
      </c>
      <c r="D15">
        <v>0.87</v>
      </c>
    </row>
    <row r="16" spans="1:4" x14ac:dyDescent="0.3">
      <c r="A16" s="2" t="s">
        <v>16</v>
      </c>
      <c r="B16">
        <v>1</v>
      </c>
      <c r="C16">
        <v>0.82</v>
      </c>
      <c r="D16">
        <v>0.85</v>
      </c>
    </row>
    <row r="17" spans="1:4" x14ac:dyDescent="0.3">
      <c r="A17" s="2" t="s">
        <v>17</v>
      </c>
      <c r="B17">
        <v>0.87</v>
      </c>
      <c r="C17">
        <v>0.88</v>
      </c>
      <c r="D17">
        <v>0.94</v>
      </c>
    </row>
    <row r="18" spans="1:4" x14ac:dyDescent="0.3">
      <c r="A18" s="2" t="s">
        <v>18</v>
      </c>
      <c r="B18">
        <v>0.71</v>
      </c>
      <c r="C18">
        <v>0.89</v>
      </c>
      <c r="D18">
        <v>1</v>
      </c>
    </row>
    <row r="19" spans="1:4" x14ac:dyDescent="0.3">
      <c r="A19" s="2" t="s">
        <v>19</v>
      </c>
      <c r="B19">
        <v>0.81</v>
      </c>
      <c r="C19">
        <v>0.88</v>
      </c>
      <c r="D19">
        <v>0.76</v>
      </c>
    </row>
    <row r="20" spans="1:4" x14ac:dyDescent="0.3">
      <c r="A20" s="2" t="s">
        <v>20</v>
      </c>
      <c r="B20">
        <v>0.68</v>
      </c>
      <c r="C20">
        <v>1</v>
      </c>
      <c r="D20">
        <v>0.87</v>
      </c>
    </row>
    <row r="21" spans="1:4" x14ac:dyDescent="0.3">
      <c r="A21" s="2" t="s">
        <v>21</v>
      </c>
      <c r="B21">
        <v>0.6</v>
      </c>
      <c r="C21">
        <v>0.83</v>
      </c>
      <c r="D21">
        <v>0.94</v>
      </c>
    </row>
    <row r="22" spans="1:4" x14ac:dyDescent="0.3">
      <c r="A22" s="2" t="s">
        <v>22</v>
      </c>
      <c r="B22">
        <v>0.81</v>
      </c>
      <c r="C22">
        <v>0.65</v>
      </c>
      <c r="D22">
        <v>0.93</v>
      </c>
    </row>
    <row r="23" spans="1:4" x14ac:dyDescent="0.3">
      <c r="A23" s="2" t="s">
        <v>23</v>
      </c>
      <c r="B23">
        <v>1</v>
      </c>
      <c r="C23">
        <v>1</v>
      </c>
      <c r="D23">
        <v>1</v>
      </c>
    </row>
    <row r="24" spans="1:4" x14ac:dyDescent="0.3">
      <c r="A24" s="2" t="s">
        <v>24</v>
      </c>
      <c r="B24">
        <v>0.75</v>
      </c>
      <c r="C24">
        <v>0.83</v>
      </c>
      <c r="D24">
        <v>0.82</v>
      </c>
    </row>
    <row r="25" spans="1:4" x14ac:dyDescent="0.3">
      <c r="A25" s="2" t="s">
        <v>25</v>
      </c>
      <c r="B25">
        <v>0.83</v>
      </c>
      <c r="C25">
        <v>0.88</v>
      </c>
      <c r="D25">
        <v>0.71</v>
      </c>
    </row>
    <row r="26" spans="1:4" x14ac:dyDescent="0.3">
      <c r="A26" s="2" t="s">
        <v>26</v>
      </c>
      <c r="B26">
        <v>0.72</v>
      </c>
      <c r="C26">
        <v>0.87</v>
      </c>
      <c r="D26">
        <v>1</v>
      </c>
    </row>
    <row r="27" spans="1:4" x14ac:dyDescent="0.3">
      <c r="A27" s="2" t="s">
        <v>27</v>
      </c>
      <c r="B27">
        <v>0.84</v>
      </c>
      <c r="C27">
        <v>0.83</v>
      </c>
      <c r="D27">
        <v>0.76</v>
      </c>
    </row>
    <row r="28" spans="1:4" x14ac:dyDescent="0.3">
      <c r="A28" s="2" t="s">
        <v>28</v>
      </c>
      <c r="B28">
        <v>0.95</v>
      </c>
      <c r="C28">
        <v>0.82</v>
      </c>
      <c r="D28">
        <v>0.87</v>
      </c>
    </row>
    <row r="29" spans="1:4" x14ac:dyDescent="0.3">
      <c r="A29" s="2" t="s">
        <v>29</v>
      </c>
      <c r="B29">
        <v>0.95</v>
      </c>
      <c r="C29">
        <v>0.82</v>
      </c>
      <c r="D29">
        <v>0.88</v>
      </c>
    </row>
    <row r="30" spans="1:4" x14ac:dyDescent="0.3">
      <c r="A30" s="2" t="s">
        <v>30</v>
      </c>
      <c r="B30">
        <v>1</v>
      </c>
      <c r="C30">
        <v>0.88</v>
      </c>
      <c r="D30">
        <v>0.87</v>
      </c>
    </row>
    <row r="31" spans="1:4" x14ac:dyDescent="0.3">
      <c r="A31" s="2" t="s">
        <v>31</v>
      </c>
      <c r="B31">
        <v>0.94</v>
      </c>
      <c r="C31">
        <v>0.88</v>
      </c>
      <c r="D31">
        <v>1</v>
      </c>
    </row>
    <row r="32" spans="1:4" x14ac:dyDescent="0.3">
      <c r="A32" s="2" t="s">
        <v>32</v>
      </c>
      <c r="B32">
        <v>0.83</v>
      </c>
      <c r="C32">
        <v>1</v>
      </c>
      <c r="D32">
        <v>0.76</v>
      </c>
    </row>
    <row r="33" spans="1:4" x14ac:dyDescent="0.3">
      <c r="A33" s="2" t="s">
        <v>33</v>
      </c>
      <c r="B33">
        <v>0.68</v>
      </c>
      <c r="C33">
        <v>0.75</v>
      </c>
      <c r="D33">
        <v>1</v>
      </c>
    </row>
    <row r="34" spans="1:4" x14ac:dyDescent="0.3">
      <c r="A34" s="2" t="s">
        <v>34</v>
      </c>
      <c r="B34">
        <v>0.65</v>
      </c>
      <c r="C34">
        <v>0.75</v>
      </c>
      <c r="D34">
        <v>0.86</v>
      </c>
    </row>
    <row r="35" spans="1:4" x14ac:dyDescent="0.3">
      <c r="A35" s="2" t="s">
        <v>35</v>
      </c>
      <c r="B35">
        <v>0.83</v>
      </c>
      <c r="C35">
        <v>1</v>
      </c>
      <c r="D35">
        <v>1</v>
      </c>
    </row>
    <row r="36" spans="1:4" x14ac:dyDescent="0.3">
      <c r="A36" s="2" t="s">
        <v>38</v>
      </c>
      <c r="B36">
        <v>0.84</v>
      </c>
      <c r="C36">
        <v>0.71</v>
      </c>
      <c r="D36">
        <v>0.8</v>
      </c>
    </row>
    <row r="37" spans="1:4" x14ac:dyDescent="0.3">
      <c r="A37" s="2" t="s">
        <v>36</v>
      </c>
      <c r="B37">
        <v>0.67</v>
      </c>
      <c r="C37">
        <v>0.79</v>
      </c>
      <c r="D37">
        <v>0.71</v>
      </c>
    </row>
    <row r="38" spans="1:4" x14ac:dyDescent="0.3">
      <c r="A38" s="2" t="s">
        <v>37</v>
      </c>
      <c r="B38">
        <v>0.77</v>
      </c>
      <c r="C38">
        <v>0.82</v>
      </c>
      <c r="D38">
        <v>0.76</v>
      </c>
    </row>
    <row r="39" spans="1:4" x14ac:dyDescent="0.3">
      <c r="A39" s="4" t="s">
        <v>48</v>
      </c>
      <c r="B39">
        <f>SUM(B3:B38)/36</f>
        <v>0.81055555555555536</v>
      </c>
      <c r="C39">
        <f t="shared" ref="C39:D39" si="0">SUM(C3:C38)/36</f>
        <v>0.8405555555555555</v>
      </c>
      <c r="D39">
        <f t="shared" si="0"/>
        <v>0.8402777777777779</v>
      </c>
    </row>
  </sheetData>
  <mergeCells count="1">
    <mergeCell ref="A1:D1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Pre-test</vt:lpstr>
      <vt:lpstr>Post-test</vt:lpstr>
      <vt:lpstr>N-gain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2022-01-06T01:08:59Z</dcterms:created>
  <dcterms:modified xsi:type="dcterms:W3CDTF">2022-01-14T06:23:53Z</dcterms:modified>
</cp:coreProperties>
</file>